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8" i="2" l="1"/>
  <c r="E10" i="2"/>
  <c r="F10" i="2"/>
  <c r="G10" i="2"/>
  <c r="D10" i="2"/>
  <c r="I18" i="3" l="1"/>
  <c r="L18" i="3"/>
  <c r="J15" i="3"/>
  <c r="J14" i="3"/>
  <c r="J13" i="3"/>
  <c r="J12" i="3"/>
  <c r="J11" i="3"/>
  <c r="J10" i="3"/>
  <c r="J9" i="3"/>
  <c r="J8" i="3"/>
  <c r="J18" i="3" l="1"/>
  <c r="K18" i="3"/>
  <c r="H15" i="2" l="1"/>
  <c r="H14" i="2"/>
  <c r="H13" i="2"/>
  <c r="H12" i="2"/>
  <c r="H9" i="2"/>
  <c r="F8" i="1"/>
  <c r="F12" i="1" s="1"/>
  <c r="J16" i="2" l="1"/>
  <c r="I16" i="2"/>
  <c r="F16" i="2"/>
  <c r="E16" i="2"/>
  <c r="G16" i="2"/>
  <c r="C25" i="1"/>
  <c r="F25" i="1"/>
  <c r="E25" i="1"/>
  <c r="H11" i="2" l="1"/>
  <c r="D16" i="2"/>
  <c r="H10" i="2" l="1"/>
  <c r="H16" i="2" s="1"/>
</calcChain>
</file>

<file path=xl/sharedStrings.xml><?xml version="1.0" encoding="utf-8"?>
<sst xmlns="http://schemas.openxmlformats.org/spreadsheetml/2006/main" count="113" uniqueCount="103">
  <si>
    <t>№</t>
  </si>
  <si>
    <t>MA’LUMOT</t>
  </si>
  <si>
    <t>Yil boshiga qoldiq</t>
  </si>
  <si>
    <t>Fuqarolar tashabbusi jamg‘armasiga yo‘naltirilgan mablag‘*</t>
  </si>
  <si>
    <t>Jamoatchilik fikri asosida shakllantirilgan (g‘olib deb topilgan) tadbirlarni moliyalashtirish uchun yo‘naltirilgan mablag‘lar**</t>
  </si>
  <si>
    <t>Tadbirlarni amalga oshirayotgan pudratchi tashkilotlarga bajarilgan ishlar uchun to‘langan mablag‘lar</t>
  </si>
  <si>
    <t>Tadbirlani moliyalashtirishga ajratilgan, biroq pudratchi tashkilotlarga to‘lab berilmagan qoldiq mablag‘lar</t>
  </si>
  <si>
    <t>Fuqarolar tashabbusi jamg‘armasiga qoldiq mablag‘lar</t>
  </si>
  <si>
    <t>Bajarilgan ishlar nomi</t>
  </si>
  <si>
    <t>Ko‘rsatkichlar</t>
  </si>
  <si>
    <t>O‘lchov birligi</t>
  </si>
  <si>
    <t>miqdori</t>
  </si>
  <si>
    <t>sarflangan mablag‘lar</t>
  </si>
  <si>
    <t>Xududiy ichki yo‘llar</t>
  </si>
  <si>
    <t>Umumta’lim maktablarini ta’mirlash va jihozlash</t>
  </si>
  <si>
    <t xml:space="preserve">Maktabgacha ta’lim muassasalarini ta’mirlash va jihozlash </t>
  </si>
  <si>
    <t>Sog‘liqni saqlash muassasalarini ta’mirlash va jihozlash</t>
  </si>
  <si>
    <t>Boshqa ijtimoiy soha muassasalarini ta’mirlash va jihozlash</t>
  </si>
  <si>
    <t>Ichimlik suvi ta’minotini yaxshilash</t>
  </si>
  <si>
    <t>Ko‘cha chiroqlarini o‘rnatish</t>
  </si>
  <si>
    <t>Obodonlashtirish va ko‘kalamzorlashtirish</t>
  </si>
  <si>
    <t>Boshqa tadbirlar</t>
  </si>
  <si>
    <t>Jami</t>
  </si>
  <si>
    <t>Izoh</t>
  </si>
  <si>
    <t>**Ushbu qatorda mazkur ma’lumotning 2-ilovasidagi ajratilgan mablag‘lar ustunining jami qatoridagi mablag‘lar aks ettiriladi.</t>
  </si>
  <si>
    <t>Fuqarolar tashabbusi jamg‘armasi mablag‘larini shakllantirish yuzasidan</t>
  </si>
  <si>
    <t>Fuqarolar tashabbusi jamg‘armasi mablag‘larini shakllantirish manbalari</t>
  </si>
  <si>
    <t>Fuqarolar tashabbusi jamg‘armasiga yo‘naltirilishi lozim bo‘lagan mablag‘lar</t>
  </si>
  <si>
    <t>1-chorak</t>
  </si>
  <si>
    <t>2-chorak</t>
  </si>
  <si>
    <t>3-chorak</t>
  </si>
  <si>
    <t>4-chorak</t>
  </si>
  <si>
    <t>Tuman byudjetining tasdiqlangan umumiy xarajatlarining 5 foiz qismi miqdorida ajratilgan mablag‘lar</t>
  </si>
  <si>
    <t>Tuman byudjetining qo‘shimcha manbaalarining 30 foizi miqdorida ajratiladigan mablag‘lar</t>
  </si>
  <si>
    <t>Erkin qoldiq mablag‘lari</t>
  </si>
  <si>
    <t>Daromadlarning hisobot chorak yakunlari bo‘yicha aniqlangan prognozdan oshirib bajarilgan qismi</t>
  </si>
  <si>
    <t>Davlat daromadiga o‘tkazilgan mol-mulkni realizatsiya qilishdan tushgan tushumlar</t>
  </si>
  <si>
    <t>Elektron savdo maydonchasida er uchastkalariga bo‘lgan huquqlarni sotishdan tushgan mablag‘lar</t>
  </si>
  <si>
    <t>Byudjetdan ajratilgan mablag‘lar kamaytirilishi natijasida bo‘shab qolgan mablag‘lar</t>
  </si>
  <si>
    <t>Jami ajratilgan mablag‘lar</t>
  </si>
  <si>
    <t>Fuqarolar tashabbusi jamg‘armasiga haqiqatda o‘tkazilgan mablag‘lar</t>
  </si>
  <si>
    <t>Farqi</t>
  </si>
  <si>
    <t>Fuqarolar tashabbusi jamg‘armasidan jamoatchilik fikri asosida shakllantirilgan (g‘olib deb topilgan) tadbirlarni moliyalashtirish uchun yo‘naltirilgan mablag‘lar yuzasidan</t>
  </si>
  <si>
    <t>Tadbirning xos raqami(ID)</t>
  </si>
  <si>
    <t>Jami to‘plangan ovozlar soni</t>
  </si>
  <si>
    <t>Tadbirning qisqacha mazmuni (sohasi)</t>
  </si>
  <si>
    <t>Onlayn ovozlar</t>
  </si>
  <si>
    <t>Oflayn ovozlar</t>
  </si>
  <si>
    <t>SMS orqali</t>
  </si>
  <si>
    <t>Tadbirning moliyalashtirish uchun ochilgan hisobraqam</t>
  </si>
  <si>
    <t>Tadbirning fuqaro tomonidan kiritilgan dastlabki qiymati</t>
  </si>
  <si>
    <t>Tadbirni amalga oshirish qiymati*</t>
  </si>
  <si>
    <t>Ajratilgan mablag‘lar</t>
  </si>
  <si>
    <t>Bajarilgan ishlar uchun to‘lab berilgan mablag‘lar</t>
  </si>
  <si>
    <t>Qoldiq mablag‘lar</t>
  </si>
  <si>
    <t>Shundan</t>
  </si>
  <si>
    <t>x</t>
  </si>
  <si>
    <t xml:space="preserve"> ming so'mda</t>
  </si>
  <si>
    <t>Tadbirning moliyalashtirilishi (ming so'm)</t>
  </si>
  <si>
    <t>Qamashi tumani</t>
  </si>
  <si>
    <t>km</t>
  </si>
  <si>
    <t xml:space="preserve">*Ushbu qatorda mazkur ma’lumotning 1-ilovasidagi Fuqarolar tashabbusi jamg‘armasiga haqiqatda o‘tkazilgan mablag'lar ustunining jami ajratilgan mablag‘lar qatoridagi mablag'lar aks ettiriladi. </t>
  </si>
  <si>
    <t>0580400021</t>
  </si>
  <si>
    <t>0580400126</t>
  </si>
  <si>
    <t>0580400078</t>
  </si>
  <si>
    <t>0580400120</t>
  </si>
  <si>
    <t>0580400001</t>
  </si>
  <si>
    <t>0580400007</t>
  </si>
  <si>
    <t>0580400322</t>
  </si>
  <si>
    <t>0580400015</t>
  </si>
  <si>
    <t>0580400013</t>
  </si>
  <si>
    <t>0580400151</t>
  </si>
  <si>
    <t>Badaxshon MFY Badaxshon ko‘chasi yo‘larini asfalt qilish</t>
  </si>
  <si>
    <t>Badaxshon MFY Beldovtepa ko‘chasi yo‘llarini asfalt qilish</t>
  </si>
  <si>
    <t>Boburtepa MFY Qo‘shtamg‘ali qishlog‘i ichki yo‘lini asfalt qilish</t>
  </si>
  <si>
    <t>Qoratepa MFY Qoratepa ko‘chasini asfalt qilish</t>
  </si>
  <si>
    <t>Qorasuv MFY Qorasuv koʻchasi asfalt qilish</t>
  </si>
  <si>
    <t>Qorasuv MFY Qorasuv koʻchasida piyodalar yo‘lakchasini qurish</t>
  </si>
  <si>
    <t xml:space="preserve">Badaxshon MFY hududidagi 6-umumta’lim maktabini joriy ta’mirlash </t>
  </si>
  <si>
    <t>Oqguzar MFY 66-maktabi hovlisidan artizan quduq qazish</t>
  </si>
  <si>
    <t>Ulug'bek MFY Shifokor ko'chasini (Qamashi ko'cha va Iftixor ko'chasi oralig'i) asfalt qilish</t>
  </si>
  <si>
    <t>Do'stlik MFY hududidagi tuman tibbiyot birlashmasi shoshilinch tibbiy yordam bo'limini  ta'mirlash</t>
  </si>
  <si>
    <t>401722860102207045204110001</t>
  </si>
  <si>
    <t>401722860102207045204110002</t>
  </si>
  <si>
    <t>401722860102207045204110003</t>
  </si>
  <si>
    <t>401722860102207045204110004</t>
  </si>
  <si>
    <t>401722860102207045203110001</t>
  </si>
  <si>
    <t>401722860102207065200110002</t>
  </si>
  <si>
    <t>401722860102207092100075003</t>
  </si>
  <si>
    <t>401722860102207092100075004</t>
  </si>
  <si>
    <t>401722860102207045203110002</t>
  </si>
  <si>
    <t>401722860102207073102054002</t>
  </si>
  <si>
    <t>02.04.2022 yil xolatida</t>
  </si>
  <si>
    <t>Tashabbusli byudjetlashtirish natijalari boʻyicha</t>
  </si>
  <si>
    <t>MAʻLUMOT</t>
  </si>
  <si>
    <t>02.04.2022-yil xolatida</t>
  </si>
  <si>
    <t>1-jadval</t>
  </si>
  <si>
    <t>Koʻrsatkich nomi</t>
  </si>
  <si>
    <t>Summa (ming soʻm)</t>
  </si>
  <si>
    <t>2-jadval</t>
  </si>
  <si>
    <t>Shu jumladan</t>
  </si>
  <si>
    <t>Takliflar soni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</si>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</sst>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"/>
    <numFmt numFmtId="165" formatCode="_-* #,##0\ _₽_-;\-* #,##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4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164" fontId="5" fillId="0" borderId="4" xfId="0" applyNumberFormat="1" applyFont="1" applyBorder="1" applyAlignment="1">
      <alignment horizontal="center" wrapText="1"/>
    </xf>
    <xf numFmtId="164" fontId="4" fillId="0" borderId="4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65" fontId="2" fillId="0" borderId="0" xfId="1" applyNumberFormat="1" applyFont="1"/>
    <xf numFmtId="165" fontId="5" fillId="0" borderId="4" xfId="1" applyNumberFormat="1" applyFont="1" applyBorder="1" applyAlignment="1">
      <alignment horizontal="center" wrapText="1"/>
    </xf>
    <xf numFmtId="165" fontId="4" fillId="0" borderId="4" xfId="1" applyNumberFormat="1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3" fontId="2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wrapText="1"/>
    </xf>
    <xf numFmtId="0" fontId="7" fillId="0" borderId="1" xfId="0" applyFont="1" applyBorder="1" applyAlignment="1">
      <alignment vertical="center"/>
    </xf>
    <xf numFmtId="49" fontId="7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5" fillId="0" borderId="9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7"/>
  <sheetViews>
    <sheetView tabSelected="1" zoomScale="130" zoomScaleNormal="130" workbookViewId="0">
      <selection activeCell="B28" sqref="B28"/>
    </sheetView>
  </sheetViews>
  <sheetFormatPr defaultRowHeight="15" x14ac:dyDescent="0.25"/>
  <cols>
    <col min="1" max="1" width="7" style="4" customWidth="1"/>
    <col min="2" max="2" width="57.42578125" style="4" customWidth="1"/>
    <col min="3" max="3" width="17.7109375" style="4" customWidth="1"/>
    <col min="4" max="5" width="17" style="4" customWidth="1"/>
    <col min="6" max="6" width="12.7109375" style="4" customWidth="1"/>
    <col min="7" max="7" width="9.140625" style="4"/>
    <col min="8" max="8" width="14.7109375" style="4" bestFit="1" customWidth="1"/>
    <col min="9" max="16384" width="9.140625" style="4"/>
  </cols>
  <sheetData>
    <row r="1" spans="1:8" s="5" customFormat="1" x14ac:dyDescent="0.25">
      <c r="A1" s="11"/>
      <c r="B1" s="11"/>
      <c r="C1" s="11"/>
      <c r="D1" s="48"/>
      <c r="E1" s="48"/>
      <c r="F1" s="48"/>
    </row>
    <row r="2" spans="1:8" s="5" customFormat="1" ht="14.25" customHeight="1" x14ac:dyDescent="0.2">
      <c r="A2" s="48" t="s">
        <v>93</v>
      </c>
      <c r="B2" s="48"/>
      <c r="C2" s="48"/>
      <c r="D2" s="48"/>
      <c r="E2" s="48"/>
      <c r="F2" s="48"/>
    </row>
    <row r="3" spans="1:8" s="5" customFormat="1" ht="22.5" customHeight="1" x14ac:dyDescent="0.2">
      <c r="A3" s="48" t="s">
        <v>94</v>
      </c>
      <c r="B3" s="48"/>
      <c r="C3" s="48"/>
      <c r="D3" s="48"/>
      <c r="E3" s="48"/>
      <c r="F3" s="48"/>
    </row>
    <row r="4" spans="1:8" s="5" customFormat="1" ht="22.5" customHeight="1" x14ac:dyDescent="0.25">
      <c r="A4" s="11"/>
      <c r="B4" s="6" t="s">
        <v>59</v>
      </c>
      <c r="C4" s="11"/>
      <c r="D4" s="11"/>
      <c r="E4" s="48" t="s">
        <v>95</v>
      </c>
      <c r="F4" s="48"/>
    </row>
    <row r="5" spans="1:8" s="5" customFormat="1" ht="22.5" customHeight="1" thickBot="1" x14ac:dyDescent="0.3">
      <c r="A5" s="7"/>
      <c r="B5" s="7"/>
      <c r="C5" s="7"/>
      <c r="D5" s="7"/>
      <c r="E5" s="7"/>
      <c r="F5" s="43" t="s">
        <v>96</v>
      </c>
    </row>
    <row r="6" spans="1:8" s="5" customFormat="1" ht="37.5" customHeight="1" thickBot="1" x14ac:dyDescent="0.25">
      <c r="A6" s="16" t="s">
        <v>0</v>
      </c>
      <c r="B6" s="51" t="s">
        <v>97</v>
      </c>
      <c r="C6" s="52"/>
      <c r="D6" s="52"/>
      <c r="E6" s="56"/>
      <c r="F6" s="15" t="s">
        <v>98</v>
      </c>
    </row>
    <row r="7" spans="1:8" ht="15.75" thickBot="1" x14ac:dyDescent="0.3">
      <c r="A7" s="8">
        <v>1</v>
      </c>
      <c r="B7" s="44" t="s">
        <v>2</v>
      </c>
      <c r="C7" s="45"/>
      <c r="D7" s="45"/>
      <c r="E7" s="46"/>
      <c r="F7" s="21">
        <v>1208963.7</v>
      </c>
    </row>
    <row r="8" spans="1:8" ht="15" customHeight="1" thickBot="1" x14ac:dyDescent="0.3">
      <c r="A8" s="8">
        <v>2</v>
      </c>
      <c r="B8" s="44" t="s">
        <v>3</v>
      </c>
      <c r="C8" s="45"/>
      <c r="D8" s="45"/>
      <c r="E8" s="46"/>
      <c r="F8" s="21">
        <f>5633220+236000</f>
        <v>5869220</v>
      </c>
      <c r="H8" s="20"/>
    </row>
    <row r="9" spans="1:8" ht="15" customHeight="1" thickBot="1" x14ac:dyDescent="0.3">
      <c r="A9" s="8">
        <v>3</v>
      </c>
      <c r="B9" s="44" t="s">
        <v>4</v>
      </c>
      <c r="C9" s="45"/>
      <c r="D9" s="45"/>
      <c r="E9" s="46"/>
      <c r="F9" s="21">
        <v>0</v>
      </c>
    </row>
    <row r="10" spans="1:8" ht="15" customHeight="1" thickBot="1" x14ac:dyDescent="0.3">
      <c r="A10" s="8">
        <v>4</v>
      </c>
      <c r="B10" s="44" t="s">
        <v>5</v>
      </c>
      <c r="C10" s="45"/>
      <c r="D10" s="45"/>
      <c r="E10" s="46"/>
      <c r="F10" s="21">
        <v>0</v>
      </c>
    </row>
    <row r="11" spans="1:8" ht="15" customHeight="1" thickBot="1" x14ac:dyDescent="0.3">
      <c r="A11" s="8">
        <v>5</v>
      </c>
      <c r="B11" s="44" t="s">
        <v>6</v>
      </c>
      <c r="C11" s="45"/>
      <c r="D11" s="45"/>
      <c r="E11" s="46"/>
      <c r="F11" s="21">
        <v>0</v>
      </c>
    </row>
    <row r="12" spans="1:8" ht="15.75" thickBot="1" x14ac:dyDescent="0.3">
      <c r="A12" s="8">
        <v>6</v>
      </c>
      <c r="B12" s="44" t="s">
        <v>7</v>
      </c>
      <c r="C12" s="45"/>
      <c r="D12" s="45"/>
      <c r="E12" s="46"/>
      <c r="F12" s="21">
        <f>F7+F8-F10</f>
        <v>7078183.7000000002</v>
      </c>
    </row>
    <row r="13" spans="1:8" ht="15.75" thickBot="1" x14ac:dyDescent="0.3">
      <c r="A13" s="11"/>
      <c r="B13" s="11"/>
      <c r="C13" s="11"/>
      <c r="D13" s="11"/>
      <c r="E13" s="11"/>
      <c r="F13" s="43" t="s">
        <v>99</v>
      </c>
    </row>
    <row r="14" spans="1:8" s="5" customFormat="1" ht="20.25" customHeight="1" thickBot="1" x14ac:dyDescent="0.25">
      <c r="A14" s="49" t="s">
        <v>0</v>
      </c>
      <c r="B14" s="49" t="s">
        <v>8</v>
      </c>
      <c r="C14" s="49" t="s">
        <v>101</v>
      </c>
      <c r="D14" s="51" t="s">
        <v>9</v>
      </c>
      <c r="E14" s="52"/>
      <c r="F14" s="53"/>
    </row>
    <row r="15" spans="1:8" s="5" customFormat="1" ht="38.25" customHeight="1" thickBot="1" x14ac:dyDescent="0.25">
      <c r="A15" s="50"/>
      <c r="B15" s="50"/>
      <c r="C15" s="50"/>
      <c r="D15" s="15" t="s">
        <v>10</v>
      </c>
      <c r="E15" s="15" t="s">
        <v>11</v>
      </c>
      <c r="F15" s="15" t="s">
        <v>12</v>
      </c>
    </row>
    <row r="16" spans="1:8" ht="15.75" thickBot="1" x14ac:dyDescent="0.3">
      <c r="A16" s="8">
        <v>1</v>
      </c>
      <c r="B16" s="10" t="s">
        <v>13</v>
      </c>
      <c r="C16" s="9">
        <v>8</v>
      </c>
      <c r="D16" s="12" t="s">
        <v>60</v>
      </c>
      <c r="E16" s="12">
        <v>0</v>
      </c>
      <c r="F16" s="21">
        <v>0</v>
      </c>
    </row>
    <row r="17" spans="1:6" ht="15.75" thickBot="1" x14ac:dyDescent="0.3">
      <c r="A17" s="8">
        <v>2</v>
      </c>
      <c r="B17" s="10" t="s">
        <v>14</v>
      </c>
      <c r="C17" s="9">
        <v>1</v>
      </c>
      <c r="D17" s="12">
        <v>0</v>
      </c>
      <c r="E17" s="12">
        <v>0</v>
      </c>
      <c r="F17" s="21">
        <v>0</v>
      </c>
    </row>
    <row r="18" spans="1:6" ht="15.75" thickBot="1" x14ac:dyDescent="0.3">
      <c r="A18" s="8">
        <v>3</v>
      </c>
      <c r="B18" s="10" t="s">
        <v>15</v>
      </c>
      <c r="C18" s="9">
        <v>0</v>
      </c>
      <c r="D18" s="12">
        <v>0</v>
      </c>
      <c r="E18" s="12">
        <v>0</v>
      </c>
      <c r="F18" s="21">
        <v>0</v>
      </c>
    </row>
    <row r="19" spans="1:6" ht="15.75" thickBot="1" x14ac:dyDescent="0.3">
      <c r="A19" s="8">
        <v>4</v>
      </c>
      <c r="B19" s="10" t="s">
        <v>16</v>
      </c>
      <c r="C19" s="9">
        <v>1</v>
      </c>
      <c r="D19" s="12">
        <v>0</v>
      </c>
      <c r="E19" s="12">
        <v>0</v>
      </c>
      <c r="F19" s="21">
        <v>0</v>
      </c>
    </row>
    <row r="20" spans="1:6" ht="15.75" thickBot="1" x14ac:dyDescent="0.3">
      <c r="A20" s="8">
        <v>5</v>
      </c>
      <c r="B20" s="10" t="s">
        <v>17</v>
      </c>
      <c r="C20" s="9">
        <v>0</v>
      </c>
      <c r="D20" s="12">
        <v>0</v>
      </c>
      <c r="E20" s="12">
        <v>0</v>
      </c>
      <c r="F20" s="21">
        <v>0</v>
      </c>
    </row>
    <row r="21" spans="1:6" ht="15.75" thickBot="1" x14ac:dyDescent="0.3">
      <c r="A21" s="8">
        <v>6</v>
      </c>
      <c r="B21" s="10" t="s">
        <v>18</v>
      </c>
      <c r="C21" s="9">
        <v>1</v>
      </c>
      <c r="D21" s="12">
        <v>0</v>
      </c>
      <c r="E21" s="12">
        <v>0</v>
      </c>
      <c r="F21" s="21">
        <v>0</v>
      </c>
    </row>
    <row r="22" spans="1:6" ht="15.75" thickBot="1" x14ac:dyDescent="0.3">
      <c r="A22" s="8">
        <v>7</v>
      </c>
      <c r="B22" s="10" t="s">
        <v>19</v>
      </c>
      <c r="C22" s="9">
        <v>0</v>
      </c>
      <c r="D22" s="12">
        <v>0</v>
      </c>
      <c r="E22" s="12">
        <v>0</v>
      </c>
      <c r="F22" s="21">
        <v>0</v>
      </c>
    </row>
    <row r="23" spans="1:6" ht="15.75" thickBot="1" x14ac:dyDescent="0.3">
      <c r="A23" s="8">
        <v>8</v>
      </c>
      <c r="B23" s="10" t="s">
        <v>20</v>
      </c>
      <c r="C23" s="9">
        <v>0</v>
      </c>
      <c r="D23" s="12">
        <v>0</v>
      </c>
      <c r="E23" s="12">
        <v>0</v>
      </c>
      <c r="F23" s="21">
        <v>0</v>
      </c>
    </row>
    <row r="24" spans="1:6" ht="15.75" thickBot="1" x14ac:dyDescent="0.3">
      <c r="A24" s="8">
        <v>9</v>
      </c>
      <c r="B24" s="10" t="s">
        <v>21</v>
      </c>
      <c r="C24" s="9">
        <v>0</v>
      </c>
      <c r="D24" s="12">
        <v>0</v>
      </c>
      <c r="E24" s="12">
        <v>0</v>
      </c>
      <c r="F24" s="21">
        <v>0</v>
      </c>
    </row>
    <row r="25" spans="1:6" s="5" customFormat="1" ht="15" customHeight="1" thickBot="1" x14ac:dyDescent="0.25">
      <c r="A25" s="54" t="s">
        <v>22</v>
      </c>
      <c r="B25" s="55"/>
      <c r="C25" s="13">
        <f>SUM(C16:C24)</f>
        <v>11</v>
      </c>
      <c r="D25" s="13" t="s">
        <v>56</v>
      </c>
      <c r="E25" s="13">
        <f>SUM(E16:E24)</f>
        <v>0</v>
      </c>
      <c r="F25" s="22">
        <f t="shared" ref="F25" si="0">SUM(F16:F24)</f>
        <v>0</v>
      </c>
    </row>
    <row r="26" spans="1:6" x14ac:dyDescent="0.25">
      <c r="A26" s="11"/>
      <c r="B26" s="6" t="s">
        <v>23</v>
      </c>
      <c r="C26" s="11"/>
      <c r="D26" s="11"/>
      <c r="E26" s="11"/>
      <c r="F26" s="11"/>
    </row>
    <row r="27" spans="1:6" ht="33.75" customHeight="1" x14ac:dyDescent="0.25">
      <c r="A27" s="11"/>
      <c r="B27" s="47" t="s">
        <v>61</v>
      </c>
      <c r="C27" s="47"/>
      <c r="D27" s="47"/>
      <c r="E27" s="47"/>
      <c r="F27" s="47"/>
    </row>
    <row r="28" spans="1:6" x14ac:dyDescent="0.25">
      <c r="A28" s="11"/>
      <c r="B28" s="11"/>
      <c r="C28" s="11"/>
      <c r="D28" s="11"/>
      <c r="E28" s="11"/>
      <c r="F28" s="11"/>
    </row>
    <row r="29" spans="1:6" ht="18" customHeight="1" x14ac:dyDescent="0.25">
      <c r="A29" s="11"/>
      <c r="B29" s="47" t="s">
        <v>24</v>
      </c>
      <c r="C29" s="47"/>
      <c r="D29" s="47"/>
      <c r="E29" s="47"/>
      <c r="F29" s="47"/>
    </row>
    <row r="30" spans="1:6" x14ac:dyDescent="0.25">
      <c r="A30" s="3"/>
      <c r="B30" s="3"/>
      <c r="C30" s="3"/>
      <c r="D30" s="3"/>
      <c r="E30" s="3"/>
      <c r="F30" s="3"/>
    </row>
    <row r="31" spans="1:6" x14ac:dyDescent="0.25">
      <c r="A31" s="3"/>
      <c r="B31" s="3"/>
      <c r="C31" s="3"/>
      <c r="D31" s="3"/>
      <c r="E31" s="3"/>
      <c r="F31" s="3"/>
    </row>
    <row r="32" spans="1:6" x14ac:dyDescent="0.25">
      <c r="A32" s="3"/>
      <c r="B32" s="3"/>
      <c r="C32" s="3"/>
      <c r="D32" s="3"/>
      <c r="E32" s="3"/>
      <c r="F32" s="3"/>
    </row>
    <row r="33" spans="1:6" x14ac:dyDescent="0.25">
      <c r="A33" s="3"/>
      <c r="B33" s="3"/>
      <c r="C33" s="3"/>
      <c r="D33" s="3"/>
      <c r="E33" s="3"/>
      <c r="F33" s="3"/>
    </row>
    <row r="34" spans="1:6" x14ac:dyDescent="0.25">
      <c r="A34" s="3"/>
      <c r="B34" s="3"/>
      <c r="C34" s="3"/>
      <c r="D34" s="3"/>
      <c r="E34" s="3"/>
      <c r="F34" s="3"/>
    </row>
    <row r="35" spans="1:6" x14ac:dyDescent="0.25">
      <c r="A35" s="3"/>
      <c r="B35" s="3"/>
      <c r="C35" s="3"/>
      <c r="D35" s="3"/>
      <c r="E35" s="3"/>
      <c r="F35" s="3"/>
    </row>
    <row r="36" spans="1:6" x14ac:dyDescent="0.25">
      <c r="A36" s="3"/>
      <c r="B36" s="3"/>
      <c r="C36" s="3"/>
      <c r="D36" s="3"/>
      <c r="E36" s="3"/>
      <c r="F36" s="3"/>
    </row>
    <row r="37" spans="1:6" x14ac:dyDescent="0.25">
      <c r="A37" s="3"/>
      <c r="B37" s="3"/>
      <c r="C37" s="3"/>
      <c r="D37" s="3"/>
      <c r="E37" s="3"/>
      <c r="F37" s="3"/>
    </row>
    <row r="38" spans="1:6" x14ac:dyDescent="0.25">
      <c r="A38" s="3"/>
      <c r="B38" s="3"/>
      <c r="C38" s="3"/>
      <c r="D38" s="3"/>
      <c r="E38" s="3"/>
      <c r="F38" s="3"/>
    </row>
    <row r="39" spans="1:6" x14ac:dyDescent="0.25">
      <c r="A39" s="3"/>
      <c r="B39" s="3"/>
      <c r="C39" s="3"/>
      <c r="D39" s="3"/>
      <c r="E39" s="3"/>
      <c r="F39" s="3"/>
    </row>
    <row r="40" spans="1:6" x14ac:dyDescent="0.25">
      <c r="A40" s="3"/>
      <c r="B40" s="3"/>
      <c r="C40" s="3"/>
      <c r="D40" s="3"/>
      <c r="E40" s="3"/>
      <c r="F40" s="3"/>
    </row>
    <row r="41" spans="1:6" x14ac:dyDescent="0.25">
      <c r="A41" s="3"/>
      <c r="B41" s="3"/>
      <c r="C41" s="3"/>
      <c r="D41" s="3"/>
      <c r="E41" s="3"/>
      <c r="F41" s="3"/>
    </row>
    <row r="42" spans="1:6" x14ac:dyDescent="0.25">
      <c r="A42" s="3"/>
      <c r="B42" s="3"/>
      <c r="C42" s="3"/>
      <c r="D42" s="3"/>
      <c r="E42" s="3"/>
      <c r="F42" s="3"/>
    </row>
    <row r="43" spans="1:6" x14ac:dyDescent="0.25">
      <c r="A43" s="3"/>
      <c r="B43" s="3"/>
      <c r="C43" s="3"/>
      <c r="D43" s="3"/>
      <c r="E43" s="3"/>
      <c r="F43" s="3"/>
    </row>
    <row r="44" spans="1:6" x14ac:dyDescent="0.25">
      <c r="A44" s="3"/>
      <c r="B44" s="3"/>
      <c r="C44" s="3"/>
      <c r="D44" s="3"/>
      <c r="E44" s="3"/>
      <c r="F44" s="3"/>
    </row>
    <row r="45" spans="1:6" x14ac:dyDescent="0.25">
      <c r="A45" s="3"/>
      <c r="B45" s="3"/>
      <c r="C45" s="3"/>
      <c r="D45" s="3"/>
      <c r="E45" s="3"/>
      <c r="F45" s="3"/>
    </row>
    <row r="46" spans="1:6" x14ac:dyDescent="0.25">
      <c r="A46" s="3"/>
      <c r="B46" s="3"/>
      <c r="C46" s="3"/>
      <c r="D46" s="3"/>
      <c r="E46" s="3"/>
      <c r="F46" s="3"/>
    </row>
    <row r="47" spans="1:6" x14ac:dyDescent="0.25">
      <c r="A47" s="3"/>
      <c r="B47" s="3"/>
      <c r="C47" s="3"/>
      <c r="D47" s="3"/>
      <c r="E47" s="3"/>
      <c r="F47" s="3"/>
    </row>
    <row r="48" spans="1:6" x14ac:dyDescent="0.25">
      <c r="A48" s="3"/>
      <c r="B48" s="3"/>
      <c r="C48" s="3"/>
      <c r="D48" s="3"/>
      <c r="E48" s="3"/>
      <c r="F48" s="3"/>
    </row>
    <row r="49" spans="1:6" x14ac:dyDescent="0.25">
      <c r="A49" s="3"/>
      <c r="B49" s="3"/>
      <c r="C49" s="3"/>
      <c r="D49" s="3"/>
      <c r="E49" s="3"/>
      <c r="F49" s="3"/>
    </row>
    <row r="50" spans="1:6" x14ac:dyDescent="0.25">
      <c r="A50" s="3"/>
      <c r="B50" s="3"/>
      <c r="C50" s="3"/>
      <c r="D50" s="3"/>
      <c r="E50" s="3"/>
      <c r="F50" s="3"/>
    </row>
    <row r="51" spans="1:6" x14ac:dyDescent="0.25">
      <c r="A51" s="3"/>
      <c r="B51" s="3"/>
      <c r="C51" s="3"/>
      <c r="D51" s="3"/>
      <c r="E51" s="3"/>
      <c r="F51" s="3"/>
    </row>
    <row r="52" spans="1:6" x14ac:dyDescent="0.25">
      <c r="A52" s="3"/>
      <c r="B52" s="3"/>
      <c r="C52" s="3"/>
      <c r="D52" s="3"/>
      <c r="E52" s="3"/>
      <c r="F52" s="3"/>
    </row>
    <row r="53" spans="1:6" x14ac:dyDescent="0.25">
      <c r="A53" s="3"/>
      <c r="B53" s="3"/>
      <c r="C53" s="3"/>
      <c r="D53" s="3"/>
      <c r="E53" s="3"/>
      <c r="F53" s="3"/>
    </row>
    <row r="54" spans="1:6" x14ac:dyDescent="0.25">
      <c r="A54" s="3"/>
      <c r="B54" s="3"/>
      <c r="C54" s="3"/>
      <c r="D54" s="3"/>
      <c r="E54" s="3"/>
      <c r="F54" s="3"/>
    </row>
    <row r="55" spans="1:6" x14ac:dyDescent="0.25">
      <c r="A55" s="3"/>
      <c r="B55" s="3"/>
      <c r="C55" s="3"/>
      <c r="D55" s="3"/>
      <c r="E55" s="3"/>
      <c r="F55" s="3"/>
    </row>
    <row r="56" spans="1:6" x14ac:dyDescent="0.25">
      <c r="A56" s="3"/>
      <c r="B56" s="3"/>
      <c r="C56" s="3"/>
      <c r="D56" s="3"/>
      <c r="E56" s="3"/>
      <c r="F56" s="3"/>
    </row>
    <row r="57" spans="1:6" x14ac:dyDescent="0.25">
      <c r="A57" s="3"/>
      <c r="B57" s="3"/>
      <c r="C57" s="3"/>
      <c r="D57" s="3"/>
      <c r="E57" s="3"/>
      <c r="F57" s="3"/>
    </row>
    <row r="58" spans="1:6" x14ac:dyDescent="0.25">
      <c r="A58" s="3"/>
      <c r="B58" s="3"/>
      <c r="C58" s="3"/>
      <c r="D58" s="3"/>
      <c r="E58" s="3"/>
      <c r="F58" s="3"/>
    </row>
    <row r="59" spans="1:6" x14ac:dyDescent="0.25">
      <c r="A59" s="3"/>
      <c r="B59" s="3"/>
      <c r="C59" s="3"/>
      <c r="D59" s="3"/>
      <c r="E59" s="3"/>
      <c r="F59" s="3"/>
    </row>
    <row r="60" spans="1:6" x14ac:dyDescent="0.25">
      <c r="A60" s="3"/>
      <c r="B60" s="3"/>
      <c r="C60" s="3"/>
      <c r="D60" s="3"/>
      <c r="E60" s="3"/>
      <c r="F60" s="3"/>
    </row>
    <row r="61" spans="1:6" x14ac:dyDescent="0.25">
      <c r="A61" s="3"/>
      <c r="B61" s="3"/>
      <c r="C61" s="3"/>
      <c r="D61" s="3"/>
      <c r="E61" s="3"/>
      <c r="F61" s="3"/>
    </row>
    <row r="62" spans="1:6" x14ac:dyDescent="0.25">
      <c r="A62" s="3"/>
      <c r="B62" s="3"/>
      <c r="C62" s="3"/>
      <c r="D62" s="3"/>
      <c r="E62" s="3"/>
      <c r="F62" s="3"/>
    </row>
    <row r="63" spans="1:6" x14ac:dyDescent="0.25">
      <c r="A63" s="3"/>
      <c r="B63" s="3"/>
      <c r="C63" s="3"/>
      <c r="D63" s="3"/>
      <c r="E63" s="3"/>
      <c r="F63" s="3"/>
    </row>
    <row r="64" spans="1:6" x14ac:dyDescent="0.25">
      <c r="A64" s="3"/>
      <c r="B64" s="3"/>
      <c r="C64" s="3"/>
      <c r="D64" s="3"/>
      <c r="E64" s="3"/>
      <c r="F64" s="3"/>
    </row>
    <row r="65" spans="1:6" x14ac:dyDescent="0.25">
      <c r="A65" s="3"/>
      <c r="B65" s="3"/>
      <c r="C65" s="3"/>
      <c r="D65" s="3"/>
      <c r="E65" s="3"/>
      <c r="F65" s="3"/>
    </row>
    <row r="66" spans="1:6" x14ac:dyDescent="0.25">
      <c r="A66" s="3"/>
      <c r="B66" s="3"/>
      <c r="C66" s="3"/>
      <c r="D66" s="3"/>
      <c r="E66" s="3"/>
      <c r="F66" s="3"/>
    </row>
    <row r="67" spans="1:6" x14ac:dyDescent="0.25">
      <c r="A67" s="3"/>
      <c r="B67" s="3"/>
      <c r="C67" s="3"/>
      <c r="D67" s="3"/>
      <c r="E67" s="3"/>
      <c r="F67" s="3"/>
    </row>
    <row r="68" spans="1:6" x14ac:dyDescent="0.25">
      <c r="A68" s="3"/>
      <c r="B68" s="3"/>
      <c r="C68" s="3"/>
      <c r="D68" s="3"/>
      <c r="E68" s="3"/>
      <c r="F68" s="3"/>
    </row>
    <row r="69" spans="1:6" x14ac:dyDescent="0.25">
      <c r="A69" s="3"/>
      <c r="B69" s="3"/>
      <c r="C69" s="3"/>
      <c r="D69" s="3"/>
      <c r="E69" s="3"/>
      <c r="F69" s="3"/>
    </row>
    <row r="70" spans="1:6" x14ac:dyDescent="0.25">
      <c r="A70" s="3"/>
      <c r="B70" s="3"/>
      <c r="C70" s="3"/>
      <c r="D70" s="3"/>
      <c r="E70" s="3"/>
      <c r="F70" s="3"/>
    </row>
    <row r="71" spans="1:6" x14ac:dyDescent="0.25">
      <c r="A71" s="3"/>
      <c r="B71" s="3"/>
      <c r="C71" s="3"/>
      <c r="D71" s="3"/>
      <c r="E71" s="3"/>
      <c r="F71" s="3"/>
    </row>
    <row r="72" spans="1:6" x14ac:dyDescent="0.25">
      <c r="A72" s="3"/>
      <c r="B72" s="3"/>
      <c r="C72" s="3"/>
      <c r="D72" s="3"/>
      <c r="E72" s="3"/>
      <c r="F72" s="3"/>
    </row>
    <row r="73" spans="1:6" x14ac:dyDescent="0.25">
      <c r="A73" s="3"/>
      <c r="B73" s="3"/>
      <c r="C73" s="3"/>
      <c r="D73" s="3"/>
      <c r="E73" s="3"/>
      <c r="F73" s="3"/>
    </row>
    <row r="74" spans="1:6" x14ac:dyDescent="0.25">
      <c r="A74" s="3"/>
      <c r="B74" s="3"/>
      <c r="C74" s="3"/>
      <c r="D74" s="3"/>
      <c r="E74" s="3"/>
      <c r="F74" s="3"/>
    </row>
    <row r="75" spans="1:6" x14ac:dyDescent="0.25">
      <c r="A75" s="3"/>
      <c r="B75" s="3"/>
      <c r="C75" s="3"/>
      <c r="D75" s="3"/>
      <c r="E75" s="3"/>
      <c r="F75" s="3"/>
    </row>
    <row r="76" spans="1:6" x14ac:dyDescent="0.25">
      <c r="A76" s="3"/>
      <c r="B76" s="3"/>
      <c r="C76" s="3"/>
      <c r="D76" s="3"/>
      <c r="E76" s="3"/>
      <c r="F76" s="3"/>
    </row>
    <row r="77" spans="1:6" x14ac:dyDescent="0.25">
      <c r="A77" s="3"/>
      <c r="B77" s="3"/>
      <c r="C77" s="3"/>
      <c r="D77" s="3"/>
      <c r="E77" s="3"/>
      <c r="F77" s="3"/>
    </row>
    <row r="78" spans="1:6" x14ac:dyDescent="0.25">
      <c r="A78" s="3"/>
      <c r="B78" s="3"/>
      <c r="C78" s="3"/>
      <c r="D78" s="3"/>
      <c r="E78" s="3"/>
      <c r="F78" s="3"/>
    </row>
    <row r="79" spans="1:6" x14ac:dyDescent="0.25">
      <c r="A79" s="3"/>
      <c r="B79" s="3"/>
      <c r="C79" s="3"/>
      <c r="D79" s="3"/>
      <c r="E79" s="3"/>
      <c r="F79" s="3"/>
    </row>
    <row r="80" spans="1:6" x14ac:dyDescent="0.25">
      <c r="A80" s="3"/>
      <c r="B80" s="3"/>
      <c r="C80" s="3"/>
      <c r="D80" s="3"/>
      <c r="E80" s="3"/>
      <c r="F80" s="3"/>
    </row>
    <row r="81" spans="1:6" x14ac:dyDescent="0.25">
      <c r="A81" s="3"/>
      <c r="B81" s="3"/>
      <c r="C81" s="3"/>
      <c r="D81" s="3"/>
      <c r="E81" s="3"/>
      <c r="F81" s="3"/>
    </row>
    <row r="82" spans="1:6" x14ac:dyDescent="0.25">
      <c r="A82" s="3"/>
      <c r="B82" s="3"/>
      <c r="C82" s="3"/>
      <c r="D82" s="3"/>
      <c r="E82" s="3"/>
      <c r="F82" s="3"/>
    </row>
    <row r="83" spans="1:6" x14ac:dyDescent="0.25">
      <c r="A83" s="3"/>
      <c r="B83" s="3"/>
      <c r="C83" s="3"/>
      <c r="D83" s="3"/>
      <c r="E83" s="3"/>
      <c r="F83" s="3"/>
    </row>
    <row r="84" spans="1:6" x14ac:dyDescent="0.25">
      <c r="A84" s="3"/>
      <c r="B84" s="3"/>
      <c r="C84" s="3"/>
      <c r="D84" s="3"/>
      <c r="E84" s="3"/>
      <c r="F84" s="3"/>
    </row>
    <row r="85" spans="1:6" x14ac:dyDescent="0.25">
      <c r="A85" s="3"/>
      <c r="B85" s="3"/>
      <c r="C85" s="3"/>
      <c r="D85" s="3"/>
      <c r="E85" s="3"/>
      <c r="F85" s="3"/>
    </row>
    <row r="86" spans="1:6" x14ac:dyDescent="0.25">
      <c r="A86" s="3"/>
      <c r="B86" s="3"/>
      <c r="C86" s="3"/>
      <c r="D86" s="3"/>
      <c r="E86" s="3"/>
      <c r="F86" s="3"/>
    </row>
    <row r="87" spans="1:6" x14ac:dyDescent="0.25">
      <c r="A87" s="3"/>
      <c r="B87" s="3"/>
      <c r="C87" s="3"/>
      <c r="D87" s="3"/>
      <c r="E87" s="3"/>
      <c r="F87" s="3"/>
    </row>
    <row r="88" spans="1:6" x14ac:dyDescent="0.25">
      <c r="A88" s="3"/>
      <c r="B88" s="3"/>
      <c r="C88" s="3"/>
      <c r="D88" s="3"/>
      <c r="E88" s="3"/>
      <c r="F88" s="3"/>
    </row>
    <row r="89" spans="1:6" x14ac:dyDescent="0.25">
      <c r="A89" s="3"/>
      <c r="B89" s="3"/>
      <c r="C89" s="3"/>
      <c r="D89" s="3"/>
      <c r="E89" s="3"/>
      <c r="F89" s="3"/>
    </row>
    <row r="90" spans="1:6" x14ac:dyDescent="0.25">
      <c r="A90" s="3"/>
      <c r="B90" s="3"/>
      <c r="C90" s="3"/>
      <c r="D90" s="3"/>
      <c r="E90" s="3"/>
      <c r="F90" s="3"/>
    </row>
    <row r="91" spans="1:6" x14ac:dyDescent="0.25">
      <c r="A91" s="3"/>
      <c r="B91" s="3"/>
      <c r="C91" s="3"/>
      <c r="D91" s="3"/>
      <c r="E91" s="3"/>
      <c r="F91" s="3"/>
    </row>
    <row r="92" spans="1:6" x14ac:dyDescent="0.25">
      <c r="A92" s="3"/>
      <c r="B92" s="3"/>
      <c r="C92" s="3"/>
      <c r="D92" s="3"/>
      <c r="E92" s="3"/>
      <c r="F92" s="3"/>
    </row>
    <row r="93" spans="1:6" x14ac:dyDescent="0.25">
      <c r="A93" s="3"/>
      <c r="B93" s="3"/>
      <c r="C93" s="3"/>
      <c r="D93" s="3"/>
      <c r="E93" s="3"/>
      <c r="F93" s="3"/>
    </row>
    <row r="94" spans="1:6" x14ac:dyDescent="0.25">
      <c r="A94" s="3"/>
      <c r="B94" s="3"/>
      <c r="C94" s="3"/>
      <c r="D94" s="3"/>
      <c r="E94" s="3"/>
      <c r="F94" s="3"/>
    </row>
    <row r="95" spans="1:6" x14ac:dyDescent="0.25">
      <c r="A95" s="3"/>
      <c r="B95" s="3"/>
      <c r="C95" s="3"/>
      <c r="D95" s="3"/>
      <c r="E95" s="3"/>
      <c r="F95" s="3"/>
    </row>
    <row r="96" spans="1:6" x14ac:dyDescent="0.25">
      <c r="A96" s="3"/>
      <c r="B96" s="3"/>
      <c r="C96" s="3"/>
      <c r="D96" s="3"/>
      <c r="E96" s="3"/>
      <c r="F96" s="3"/>
    </row>
    <row r="97" spans="1:6" x14ac:dyDescent="0.25">
      <c r="A97" s="3"/>
      <c r="B97" s="3"/>
      <c r="C97" s="3"/>
      <c r="D97" s="3"/>
      <c r="E97" s="3"/>
      <c r="F97" s="3"/>
    </row>
    <row r="98" spans="1:6" x14ac:dyDescent="0.25">
      <c r="A98" s="3"/>
      <c r="B98" s="3"/>
      <c r="C98" s="3"/>
      <c r="D98" s="3"/>
      <c r="E98" s="3"/>
      <c r="F98" s="3"/>
    </row>
    <row r="99" spans="1:6" x14ac:dyDescent="0.25">
      <c r="A99" s="3"/>
      <c r="B99" s="3"/>
      <c r="C99" s="3"/>
      <c r="D99" s="3"/>
      <c r="E99" s="3"/>
      <c r="F99" s="3"/>
    </row>
    <row r="100" spans="1:6" x14ac:dyDescent="0.25">
      <c r="A100" s="3"/>
      <c r="B100" s="3"/>
      <c r="C100" s="3"/>
      <c r="D100" s="3"/>
      <c r="E100" s="3"/>
      <c r="F100" s="3"/>
    </row>
    <row r="101" spans="1:6" x14ac:dyDescent="0.25">
      <c r="A101" s="3"/>
      <c r="B101" s="3"/>
      <c r="C101" s="3"/>
      <c r="D101" s="3"/>
      <c r="E101" s="3"/>
      <c r="F101" s="3"/>
    </row>
    <row r="102" spans="1:6" x14ac:dyDescent="0.25">
      <c r="A102" s="3"/>
      <c r="B102" s="3"/>
      <c r="C102" s="3"/>
      <c r="D102" s="3"/>
      <c r="E102" s="3"/>
      <c r="F102" s="3"/>
    </row>
    <row r="103" spans="1:6" x14ac:dyDescent="0.25">
      <c r="A103" s="3"/>
      <c r="B103" s="3"/>
      <c r="C103" s="3"/>
      <c r="D103" s="3"/>
      <c r="E103" s="3"/>
      <c r="F103" s="3"/>
    </row>
    <row r="104" spans="1:6" x14ac:dyDescent="0.25">
      <c r="A104" s="3"/>
      <c r="B104" s="3"/>
      <c r="C104" s="3"/>
      <c r="D104" s="3"/>
      <c r="E104" s="3"/>
      <c r="F104" s="3"/>
    </row>
    <row r="105" spans="1:6" x14ac:dyDescent="0.25">
      <c r="A105" s="3"/>
      <c r="B105" s="3"/>
      <c r="C105" s="3"/>
      <c r="D105" s="3"/>
      <c r="E105" s="3"/>
      <c r="F105" s="3"/>
    </row>
    <row r="106" spans="1:6" x14ac:dyDescent="0.25">
      <c r="A106" s="3"/>
      <c r="B106" s="3"/>
      <c r="C106" s="3"/>
      <c r="D106" s="3"/>
      <c r="E106" s="3"/>
      <c r="F106" s="3"/>
    </row>
    <row r="107" spans="1:6" x14ac:dyDescent="0.25">
      <c r="A107" s="3"/>
      <c r="B107" s="3"/>
      <c r="C107" s="3"/>
      <c r="D107" s="3"/>
      <c r="E107" s="3"/>
      <c r="F107" s="3"/>
    </row>
    <row r="108" spans="1:6" x14ac:dyDescent="0.25">
      <c r="A108" s="3"/>
      <c r="B108" s="3"/>
      <c r="C108" s="3"/>
      <c r="D108" s="3"/>
      <c r="E108" s="3"/>
      <c r="F108" s="3"/>
    </row>
    <row r="109" spans="1:6" x14ac:dyDescent="0.25">
      <c r="A109" s="3"/>
      <c r="B109" s="3"/>
      <c r="C109" s="3"/>
      <c r="D109" s="3"/>
      <c r="E109" s="3"/>
      <c r="F109" s="3"/>
    </row>
    <row r="110" spans="1:6" x14ac:dyDescent="0.25">
      <c r="A110" s="3"/>
      <c r="B110" s="3"/>
      <c r="C110" s="3"/>
      <c r="D110" s="3"/>
      <c r="E110" s="3"/>
      <c r="F110" s="3"/>
    </row>
    <row r="111" spans="1:6" x14ac:dyDescent="0.25">
      <c r="A111" s="3"/>
      <c r="B111" s="3"/>
      <c r="C111" s="3"/>
      <c r="D111" s="3"/>
      <c r="E111" s="3"/>
      <c r="F111" s="3"/>
    </row>
    <row r="112" spans="1:6" x14ac:dyDescent="0.25">
      <c r="A112" s="3"/>
      <c r="B112" s="3"/>
      <c r="C112" s="3"/>
      <c r="D112" s="3"/>
      <c r="E112" s="3"/>
      <c r="F112" s="3"/>
    </row>
    <row r="113" spans="1:6" x14ac:dyDescent="0.25">
      <c r="A113" s="3"/>
      <c r="B113" s="3"/>
      <c r="C113" s="3"/>
      <c r="D113" s="3"/>
      <c r="E113" s="3"/>
      <c r="F113" s="3"/>
    </row>
    <row r="114" spans="1:6" x14ac:dyDescent="0.25">
      <c r="A114" s="3"/>
      <c r="B114" s="3"/>
      <c r="C114" s="3"/>
      <c r="D114" s="3"/>
      <c r="E114" s="3"/>
      <c r="F114" s="3"/>
    </row>
    <row r="115" spans="1:6" x14ac:dyDescent="0.25">
      <c r="A115" s="3"/>
      <c r="B115" s="3"/>
      <c r="C115" s="3"/>
      <c r="D115" s="3"/>
      <c r="E115" s="3"/>
      <c r="F115" s="3"/>
    </row>
    <row r="116" spans="1:6" x14ac:dyDescent="0.25">
      <c r="A116" s="3"/>
      <c r="B116" s="3"/>
      <c r="C116" s="3"/>
      <c r="D116" s="3"/>
      <c r="E116" s="3"/>
      <c r="F116" s="3"/>
    </row>
    <row r="117" spans="1:6" x14ac:dyDescent="0.25">
      <c r="A117" s="3"/>
      <c r="B117" s="3"/>
      <c r="C117" s="3"/>
      <c r="D117" s="3"/>
      <c r="E117" s="3"/>
      <c r="F117" s="3"/>
    </row>
    <row r="118" spans="1:6" x14ac:dyDescent="0.25">
      <c r="A118" s="3"/>
      <c r="B118" s="3"/>
      <c r="C118" s="3"/>
      <c r="D118" s="3"/>
      <c r="E118" s="3"/>
      <c r="F118" s="3"/>
    </row>
    <row r="119" spans="1:6" x14ac:dyDescent="0.25">
      <c r="A119" s="3"/>
      <c r="B119" s="3"/>
      <c r="C119" s="3"/>
      <c r="D119" s="3"/>
      <c r="E119" s="3"/>
      <c r="F119" s="3"/>
    </row>
    <row r="120" spans="1:6" x14ac:dyDescent="0.25">
      <c r="A120" s="3"/>
      <c r="B120" s="3"/>
      <c r="C120" s="3"/>
      <c r="D120" s="3"/>
      <c r="E120" s="3"/>
      <c r="F120" s="3"/>
    </row>
    <row r="121" spans="1:6" x14ac:dyDescent="0.25">
      <c r="A121" s="3"/>
      <c r="B121" s="3"/>
      <c r="C121" s="3"/>
      <c r="D121" s="3"/>
      <c r="E121" s="3"/>
      <c r="F121" s="3"/>
    </row>
    <row r="122" spans="1:6" x14ac:dyDescent="0.25">
      <c r="A122" s="3"/>
      <c r="B122" s="3"/>
      <c r="C122" s="3"/>
      <c r="D122" s="3"/>
      <c r="E122" s="3"/>
      <c r="F122" s="3"/>
    </row>
    <row r="123" spans="1:6" x14ac:dyDescent="0.25">
      <c r="A123" s="3"/>
      <c r="B123" s="3"/>
      <c r="C123" s="3"/>
      <c r="D123" s="3"/>
      <c r="E123" s="3"/>
      <c r="F123" s="3"/>
    </row>
    <row r="124" spans="1:6" x14ac:dyDescent="0.25">
      <c r="A124" s="3"/>
      <c r="B124" s="3"/>
      <c r="C124" s="3"/>
      <c r="D124" s="3"/>
      <c r="E124" s="3"/>
      <c r="F124" s="3"/>
    </row>
    <row r="125" spans="1:6" x14ac:dyDescent="0.25">
      <c r="A125" s="3"/>
      <c r="B125" s="3"/>
      <c r="C125" s="3"/>
      <c r="D125" s="3"/>
      <c r="E125" s="3"/>
      <c r="F125" s="3"/>
    </row>
    <row r="126" spans="1:6" x14ac:dyDescent="0.25">
      <c r="A126" s="3"/>
      <c r="B126" s="3"/>
      <c r="C126" s="3"/>
      <c r="D126" s="3"/>
      <c r="E126" s="3"/>
      <c r="F126" s="3"/>
    </row>
    <row r="127" spans="1:6" x14ac:dyDescent="0.25">
      <c r="A127" s="3"/>
      <c r="B127" s="3"/>
      <c r="C127" s="3"/>
      <c r="D127" s="3"/>
      <c r="E127" s="3"/>
      <c r="F127" s="3"/>
    </row>
    <row r="128" spans="1:6" x14ac:dyDescent="0.25">
      <c r="A128" s="3"/>
      <c r="B128" s="3"/>
      <c r="C128" s="3"/>
      <c r="D128" s="3"/>
      <c r="E128" s="3"/>
      <c r="F128" s="3"/>
    </row>
    <row r="129" spans="1:6" x14ac:dyDescent="0.25">
      <c r="A129" s="3"/>
      <c r="B129" s="3"/>
      <c r="C129" s="3"/>
      <c r="D129" s="3"/>
      <c r="E129" s="3"/>
      <c r="F129" s="3"/>
    </row>
    <row r="130" spans="1:6" x14ac:dyDescent="0.25">
      <c r="A130" s="3"/>
      <c r="B130" s="3"/>
      <c r="C130" s="3"/>
      <c r="D130" s="3"/>
      <c r="E130" s="3"/>
      <c r="F130" s="3"/>
    </row>
    <row r="131" spans="1:6" x14ac:dyDescent="0.25">
      <c r="A131" s="3"/>
      <c r="B131" s="3"/>
      <c r="C131" s="3"/>
      <c r="D131" s="3"/>
      <c r="E131" s="3"/>
      <c r="F131" s="3"/>
    </row>
    <row r="132" spans="1:6" x14ac:dyDescent="0.25">
      <c r="A132" s="3"/>
      <c r="B132" s="3"/>
      <c r="C132" s="3"/>
      <c r="D132" s="3"/>
      <c r="E132" s="3"/>
      <c r="F132" s="3"/>
    </row>
    <row r="133" spans="1:6" x14ac:dyDescent="0.25">
      <c r="A133" s="3"/>
      <c r="B133" s="3"/>
      <c r="C133" s="3"/>
      <c r="D133" s="3"/>
      <c r="E133" s="3"/>
      <c r="F133" s="3"/>
    </row>
    <row r="134" spans="1:6" x14ac:dyDescent="0.25">
      <c r="A134" s="3"/>
      <c r="B134" s="3"/>
      <c r="C134" s="3"/>
      <c r="D134" s="3"/>
      <c r="E134" s="3"/>
      <c r="F134" s="3"/>
    </row>
    <row r="135" spans="1:6" x14ac:dyDescent="0.25">
      <c r="A135" s="3"/>
      <c r="B135" s="3"/>
      <c r="C135" s="3"/>
      <c r="D135" s="3"/>
      <c r="E135" s="3"/>
      <c r="F135" s="3"/>
    </row>
    <row r="136" spans="1:6" x14ac:dyDescent="0.25">
      <c r="A136" s="3"/>
      <c r="B136" s="3"/>
      <c r="C136" s="3"/>
      <c r="D136" s="3"/>
      <c r="E136" s="3"/>
      <c r="F136" s="3"/>
    </row>
    <row r="137" spans="1:6" x14ac:dyDescent="0.25">
      <c r="A137" s="3"/>
      <c r="B137" s="3"/>
      <c r="C137" s="3"/>
      <c r="D137" s="3"/>
      <c r="E137" s="3"/>
      <c r="F137" s="3"/>
    </row>
    <row r="138" spans="1:6" x14ac:dyDescent="0.25">
      <c r="A138" s="3"/>
      <c r="B138" s="3"/>
      <c r="C138" s="3"/>
      <c r="D138" s="3"/>
      <c r="E138" s="3"/>
      <c r="F138" s="3"/>
    </row>
    <row r="139" spans="1:6" x14ac:dyDescent="0.25">
      <c r="A139" s="3"/>
      <c r="B139" s="3"/>
      <c r="C139" s="3"/>
      <c r="D139" s="3"/>
      <c r="E139" s="3"/>
      <c r="F139" s="3"/>
    </row>
    <row r="140" spans="1:6" x14ac:dyDescent="0.25">
      <c r="A140" s="3"/>
      <c r="B140" s="3"/>
      <c r="C140" s="3"/>
      <c r="D140" s="3"/>
      <c r="E140" s="3"/>
      <c r="F140" s="3"/>
    </row>
    <row r="141" spans="1:6" x14ac:dyDescent="0.25">
      <c r="A141" s="3"/>
      <c r="B141" s="3"/>
      <c r="C141" s="3"/>
      <c r="D141" s="3"/>
      <c r="E141" s="3"/>
      <c r="F141" s="3"/>
    </row>
    <row r="142" spans="1:6" x14ac:dyDescent="0.25">
      <c r="A142" s="3"/>
      <c r="B142" s="3"/>
      <c r="C142" s="3"/>
      <c r="D142" s="3"/>
      <c r="E142" s="3"/>
      <c r="F142" s="3"/>
    </row>
    <row r="143" spans="1:6" x14ac:dyDescent="0.25">
      <c r="A143" s="3"/>
      <c r="B143" s="3"/>
      <c r="C143" s="3"/>
      <c r="D143" s="3"/>
      <c r="E143" s="3"/>
      <c r="F143" s="3"/>
    </row>
    <row r="144" spans="1:6" x14ac:dyDescent="0.25">
      <c r="A144" s="3"/>
      <c r="B144" s="3"/>
      <c r="C144" s="3"/>
      <c r="D144" s="3"/>
      <c r="E144" s="3"/>
      <c r="F144" s="3"/>
    </row>
    <row r="145" spans="1:6" x14ac:dyDescent="0.25">
      <c r="A145" s="3"/>
      <c r="B145" s="3"/>
      <c r="C145" s="3"/>
      <c r="D145" s="3"/>
      <c r="E145" s="3"/>
      <c r="F145" s="3"/>
    </row>
    <row r="146" spans="1:6" x14ac:dyDescent="0.25">
      <c r="A146" s="3"/>
      <c r="B146" s="3"/>
      <c r="C146" s="3"/>
      <c r="D146" s="3"/>
      <c r="E146" s="3"/>
      <c r="F146" s="3"/>
    </row>
    <row r="147" spans="1:6" x14ac:dyDescent="0.25">
      <c r="A147" s="3"/>
      <c r="B147" s="3"/>
      <c r="C147" s="3"/>
      <c r="D147" s="3"/>
      <c r="E147" s="3"/>
      <c r="F147" s="3"/>
    </row>
    <row r="148" spans="1:6" x14ac:dyDescent="0.25">
      <c r="A148" s="3"/>
      <c r="B148" s="3"/>
      <c r="C148" s="3"/>
      <c r="D148" s="3"/>
      <c r="E148" s="3"/>
      <c r="F148" s="3"/>
    </row>
    <row r="149" spans="1:6" x14ac:dyDescent="0.25">
      <c r="A149" s="3"/>
      <c r="B149" s="3"/>
      <c r="C149" s="3"/>
      <c r="D149" s="3"/>
      <c r="E149" s="3"/>
      <c r="F149" s="3"/>
    </row>
    <row r="150" spans="1:6" x14ac:dyDescent="0.25">
      <c r="A150" s="3"/>
      <c r="B150" s="3"/>
      <c r="C150" s="3"/>
      <c r="D150" s="3"/>
      <c r="E150" s="3"/>
      <c r="F150" s="3"/>
    </row>
    <row r="151" spans="1:6" x14ac:dyDescent="0.25">
      <c r="A151" s="3"/>
      <c r="B151" s="3"/>
      <c r="C151" s="3"/>
      <c r="D151" s="3"/>
      <c r="E151" s="3"/>
      <c r="F151" s="3"/>
    </row>
    <row r="152" spans="1:6" x14ac:dyDescent="0.25">
      <c r="A152" s="3"/>
      <c r="B152" s="3"/>
      <c r="C152" s="3"/>
      <c r="D152" s="3"/>
      <c r="E152" s="3"/>
      <c r="F152" s="3"/>
    </row>
    <row r="153" spans="1:6" x14ac:dyDescent="0.25">
      <c r="A153" s="3"/>
      <c r="B153" s="3"/>
      <c r="C153" s="3"/>
      <c r="D153" s="3"/>
      <c r="E153" s="3"/>
      <c r="F153" s="3"/>
    </row>
    <row r="154" spans="1:6" x14ac:dyDescent="0.25">
      <c r="A154" s="3"/>
      <c r="B154" s="3"/>
      <c r="C154" s="3"/>
      <c r="D154" s="3"/>
      <c r="E154" s="3"/>
      <c r="F154" s="3"/>
    </row>
    <row r="155" spans="1:6" x14ac:dyDescent="0.25">
      <c r="A155" s="3"/>
      <c r="B155" s="3"/>
      <c r="C155" s="3"/>
      <c r="D155" s="3"/>
      <c r="E155" s="3"/>
      <c r="F155" s="3"/>
    </row>
    <row r="156" spans="1:6" x14ac:dyDescent="0.25">
      <c r="A156" s="3"/>
      <c r="B156" s="3"/>
      <c r="C156" s="3"/>
      <c r="D156" s="3"/>
      <c r="E156" s="3"/>
      <c r="F156" s="3"/>
    </row>
    <row r="157" spans="1:6" x14ac:dyDescent="0.25">
      <c r="A157" s="3"/>
      <c r="B157" s="3"/>
      <c r="C157" s="3"/>
      <c r="D157" s="3"/>
      <c r="E157" s="3"/>
      <c r="F157" s="3"/>
    </row>
    <row r="158" spans="1:6" x14ac:dyDescent="0.25">
      <c r="A158" s="3"/>
      <c r="B158" s="3"/>
      <c r="C158" s="3"/>
      <c r="D158" s="3"/>
      <c r="E158" s="3"/>
      <c r="F158" s="3"/>
    </row>
    <row r="159" spans="1:6" x14ac:dyDescent="0.25">
      <c r="A159" s="3"/>
      <c r="B159" s="3"/>
      <c r="C159" s="3"/>
      <c r="D159" s="3"/>
      <c r="E159" s="3"/>
      <c r="F159" s="3"/>
    </row>
    <row r="160" spans="1:6" x14ac:dyDescent="0.25">
      <c r="A160" s="3"/>
      <c r="B160" s="3"/>
      <c r="C160" s="3"/>
      <c r="D160" s="3"/>
      <c r="E160" s="3"/>
      <c r="F160" s="3"/>
    </row>
    <row r="161" spans="1:6" x14ac:dyDescent="0.25">
      <c r="A161" s="3"/>
      <c r="B161" s="3"/>
      <c r="C161" s="3"/>
      <c r="D161" s="3"/>
      <c r="E161" s="3"/>
      <c r="F161" s="3"/>
    </row>
    <row r="162" spans="1:6" x14ac:dyDescent="0.25">
      <c r="A162" s="3"/>
      <c r="B162" s="3"/>
      <c r="C162" s="3"/>
      <c r="D162" s="3"/>
      <c r="E162" s="3"/>
      <c r="F162" s="3"/>
    </row>
    <row r="163" spans="1:6" x14ac:dyDescent="0.25">
      <c r="A163" s="3"/>
      <c r="B163" s="3"/>
      <c r="C163" s="3"/>
      <c r="D163" s="3"/>
      <c r="E163" s="3"/>
      <c r="F163" s="3"/>
    </row>
    <row r="164" spans="1:6" x14ac:dyDescent="0.25">
      <c r="A164" s="3"/>
      <c r="B164" s="3"/>
      <c r="C164" s="3"/>
      <c r="D164" s="3"/>
      <c r="E164" s="3"/>
      <c r="F164" s="3"/>
    </row>
    <row r="165" spans="1:6" x14ac:dyDescent="0.25">
      <c r="A165" s="3"/>
      <c r="B165" s="3"/>
      <c r="C165" s="3"/>
      <c r="D165" s="3"/>
      <c r="E165" s="3"/>
      <c r="F165" s="3"/>
    </row>
    <row r="166" spans="1:6" x14ac:dyDescent="0.25">
      <c r="A166" s="3"/>
      <c r="B166" s="3"/>
      <c r="C166" s="3"/>
      <c r="D166" s="3"/>
      <c r="E166" s="3"/>
      <c r="F166" s="3"/>
    </row>
    <row r="167" spans="1:6" x14ac:dyDescent="0.25">
      <c r="A167" s="3"/>
      <c r="B167" s="3"/>
      <c r="C167" s="3"/>
      <c r="D167" s="3"/>
      <c r="E167" s="3"/>
      <c r="F167" s="3"/>
    </row>
    <row r="168" spans="1:6" x14ac:dyDescent="0.25">
      <c r="A168" s="3"/>
      <c r="B168" s="3"/>
      <c r="C168" s="3"/>
      <c r="D168" s="3"/>
      <c r="E168" s="3"/>
      <c r="F168" s="3"/>
    </row>
    <row r="169" spans="1:6" x14ac:dyDescent="0.25">
      <c r="A169" s="3"/>
      <c r="B169" s="3"/>
      <c r="C169" s="3"/>
      <c r="D169" s="3"/>
      <c r="E169" s="3"/>
      <c r="F169" s="3"/>
    </row>
    <row r="170" spans="1:6" x14ac:dyDescent="0.25">
      <c r="A170" s="3"/>
      <c r="B170" s="3"/>
      <c r="C170" s="3"/>
      <c r="D170" s="3"/>
      <c r="E170" s="3"/>
      <c r="F170" s="3"/>
    </row>
    <row r="171" spans="1:6" x14ac:dyDescent="0.25">
      <c r="A171" s="3"/>
      <c r="B171" s="3"/>
      <c r="C171" s="3"/>
      <c r="D171" s="3"/>
      <c r="E171" s="3"/>
      <c r="F171" s="3"/>
    </row>
    <row r="172" spans="1:6" x14ac:dyDescent="0.25">
      <c r="A172" s="3"/>
      <c r="B172" s="3"/>
      <c r="C172" s="3"/>
      <c r="D172" s="3"/>
      <c r="E172" s="3"/>
      <c r="F172" s="3"/>
    </row>
    <row r="173" spans="1:6" x14ac:dyDescent="0.25">
      <c r="A173" s="3"/>
      <c r="B173" s="3"/>
      <c r="C173" s="3"/>
      <c r="D173" s="3"/>
      <c r="E173" s="3"/>
      <c r="F173" s="3"/>
    </row>
    <row r="174" spans="1:6" x14ac:dyDescent="0.25">
      <c r="A174" s="3"/>
      <c r="B174" s="3"/>
      <c r="C174" s="3"/>
      <c r="D174" s="3"/>
      <c r="E174" s="3"/>
      <c r="F174" s="3"/>
    </row>
    <row r="175" spans="1:6" x14ac:dyDescent="0.25">
      <c r="A175" s="3"/>
      <c r="B175" s="3"/>
      <c r="C175" s="3"/>
      <c r="D175" s="3"/>
      <c r="E175" s="3"/>
      <c r="F175" s="3"/>
    </row>
    <row r="176" spans="1:6" x14ac:dyDescent="0.25">
      <c r="A176" s="3"/>
      <c r="B176" s="3"/>
      <c r="C176" s="3"/>
      <c r="D176" s="3"/>
      <c r="E176" s="3"/>
      <c r="F176" s="3"/>
    </row>
    <row r="177" spans="1:6" x14ac:dyDescent="0.25">
      <c r="A177" s="3"/>
      <c r="B177" s="3"/>
      <c r="C177" s="3"/>
      <c r="D177" s="3"/>
      <c r="E177" s="3"/>
      <c r="F177" s="3"/>
    </row>
    <row r="178" spans="1:6" x14ac:dyDescent="0.25">
      <c r="A178" s="3"/>
      <c r="B178" s="3"/>
      <c r="C178" s="3"/>
      <c r="D178" s="3"/>
      <c r="E178" s="3"/>
      <c r="F178" s="3"/>
    </row>
    <row r="179" spans="1:6" x14ac:dyDescent="0.25">
      <c r="A179" s="3"/>
      <c r="B179" s="3"/>
      <c r="C179" s="3"/>
      <c r="D179" s="3"/>
      <c r="E179" s="3"/>
      <c r="F179" s="3"/>
    </row>
    <row r="180" spans="1:6" x14ac:dyDescent="0.25">
      <c r="A180" s="3"/>
      <c r="B180" s="3"/>
      <c r="C180" s="3"/>
      <c r="D180" s="3"/>
      <c r="E180" s="3"/>
      <c r="F180" s="3"/>
    </row>
    <row r="181" spans="1:6" x14ac:dyDescent="0.25">
      <c r="A181" s="3"/>
      <c r="B181" s="3"/>
      <c r="C181" s="3"/>
      <c r="D181" s="3"/>
      <c r="E181" s="3"/>
      <c r="F181" s="3"/>
    </row>
    <row r="182" spans="1:6" x14ac:dyDescent="0.25">
      <c r="A182" s="3"/>
      <c r="B182" s="3"/>
      <c r="C182" s="3"/>
      <c r="D182" s="3"/>
      <c r="E182" s="3"/>
      <c r="F182" s="3"/>
    </row>
    <row r="183" spans="1:6" x14ac:dyDescent="0.25">
      <c r="A183" s="3"/>
      <c r="B183" s="3"/>
      <c r="C183" s="3"/>
      <c r="D183" s="3"/>
      <c r="E183" s="3"/>
      <c r="F183" s="3"/>
    </row>
    <row r="184" spans="1:6" x14ac:dyDescent="0.25">
      <c r="A184" s="3"/>
      <c r="B184" s="3"/>
      <c r="C184" s="3"/>
      <c r="D184" s="3"/>
      <c r="E184" s="3"/>
      <c r="F184" s="3"/>
    </row>
    <row r="185" spans="1:6" x14ac:dyDescent="0.25">
      <c r="A185" s="3"/>
      <c r="B185" s="3"/>
      <c r="C185" s="3"/>
      <c r="D185" s="3"/>
      <c r="E185" s="3"/>
      <c r="F185" s="3"/>
    </row>
    <row r="186" spans="1:6" x14ac:dyDescent="0.25">
      <c r="A186" s="3"/>
      <c r="B186" s="3"/>
      <c r="C186" s="3"/>
      <c r="D186" s="3"/>
      <c r="E186" s="3"/>
      <c r="F186" s="3"/>
    </row>
    <row r="187" spans="1:6" x14ac:dyDescent="0.25">
      <c r="A187" s="3"/>
      <c r="B187" s="3"/>
      <c r="C187" s="3"/>
      <c r="D187" s="3"/>
      <c r="E187" s="3"/>
      <c r="F187" s="3"/>
    </row>
  </sheetData>
  <mergeCells count="18">
    <mergeCell ref="B7:E7"/>
    <mergeCell ref="B8:E8"/>
    <mergeCell ref="B9:E9"/>
    <mergeCell ref="B10:E10"/>
    <mergeCell ref="B29:F29"/>
    <mergeCell ref="D1:F1"/>
    <mergeCell ref="A2:F2"/>
    <mergeCell ref="A3:F3"/>
    <mergeCell ref="E4:F4"/>
    <mergeCell ref="B12:E12"/>
    <mergeCell ref="A14:A15"/>
    <mergeCell ref="B14:B15"/>
    <mergeCell ref="C14:C15"/>
    <mergeCell ref="D14:F14"/>
    <mergeCell ref="B27:F27"/>
    <mergeCell ref="A25:B25"/>
    <mergeCell ref="B11:E11"/>
    <mergeCell ref="B6:E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7"/>
  <sheetViews>
    <sheetView topLeftCell="A10" workbookViewId="0">
      <selection activeCell="B11" sqref="B11:B15"/>
    </sheetView>
  </sheetViews>
  <sheetFormatPr defaultRowHeight="15" x14ac:dyDescent="0.25"/>
  <cols>
    <col min="1" max="1" width="5.42578125" customWidth="1"/>
    <col min="2" max="2" width="15.140625" customWidth="1"/>
    <col min="3" max="3" width="44" customWidth="1"/>
    <col min="4" max="4" width="11.140625" customWidth="1"/>
    <col min="5" max="6" width="11.42578125" customWidth="1"/>
    <col min="7" max="7" width="9.140625" customWidth="1"/>
    <col min="8" max="8" width="16.5703125" customWidth="1"/>
    <col min="9" max="10" width="12.85546875" customWidth="1"/>
  </cols>
  <sheetData>
    <row r="2" spans="1:10" s="5" customFormat="1" ht="26.25" customHeight="1" x14ac:dyDescent="0.2">
      <c r="A2" s="58" t="s">
        <v>25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s="5" customFormat="1" ht="36" customHeight="1" x14ac:dyDescent="0.2">
      <c r="A3" s="58" t="s">
        <v>1</v>
      </c>
      <c r="B3" s="58"/>
      <c r="C3" s="58"/>
      <c r="D3" s="58"/>
      <c r="E3" s="58"/>
      <c r="F3" s="58"/>
      <c r="G3" s="58"/>
      <c r="H3" s="58"/>
      <c r="I3" s="58"/>
      <c r="J3" s="58"/>
    </row>
    <row r="4" spans="1:10" s="5" customFormat="1" ht="24" customHeight="1" x14ac:dyDescent="0.2">
      <c r="A4" s="18"/>
      <c r="B4" s="62" t="s">
        <v>59</v>
      </c>
      <c r="C4" s="62"/>
      <c r="D4" s="18"/>
      <c r="E4" s="19"/>
      <c r="F4" s="19"/>
      <c r="G4" s="19"/>
      <c r="H4" s="19"/>
      <c r="I4" s="48" t="s">
        <v>92</v>
      </c>
      <c r="J4" s="48"/>
    </row>
    <row r="5" spans="1:10" s="5" customFormat="1" ht="15" customHeight="1" x14ac:dyDescent="0.2">
      <c r="A5" s="3"/>
      <c r="B5" s="17"/>
      <c r="C5" s="17"/>
      <c r="D5" s="3"/>
      <c r="E5" s="14"/>
      <c r="F5" s="14"/>
      <c r="G5" s="14"/>
      <c r="H5" s="14"/>
      <c r="I5" s="61" t="s">
        <v>57</v>
      </c>
      <c r="J5" s="61"/>
    </row>
    <row r="6" spans="1:10" s="2" customFormat="1" ht="51" customHeight="1" x14ac:dyDescent="0.25">
      <c r="A6" s="57" t="s">
        <v>0</v>
      </c>
      <c r="B6" s="57" t="s">
        <v>26</v>
      </c>
      <c r="C6" s="57"/>
      <c r="D6" s="57" t="s">
        <v>27</v>
      </c>
      <c r="E6" s="57"/>
      <c r="F6" s="57"/>
      <c r="G6" s="57"/>
      <c r="H6" s="57" t="s">
        <v>40</v>
      </c>
      <c r="I6" s="57" t="s">
        <v>41</v>
      </c>
      <c r="J6" s="57" t="s">
        <v>23</v>
      </c>
    </row>
    <row r="7" spans="1:10" s="2" customFormat="1" ht="45" customHeight="1" x14ac:dyDescent="0.25">
      <c r="A7" s="57"/>
      <c r="B7" s="57"/>
      <c r="C7" s="57"/>
      <c r="D7" s="39" t="s">
        <v>28</v>
      </c>
      <c r="E7" s="39" t="s">
        <v>29</v>
      </c>
      <c r="F7" s="39" t="s">
        <v>30</v>
      </c>
      <c r="G7" s="39" t="s">
        <v>31</v>
      </c>
      <c r="H7" s="57"/>
      <c r="I7" s="57"/>
      <c r="J7" s="57"/>
    </row>
    <row r="8" spans="1:10" s="2" customFormat="1" ht="18.75" customHeight="1" x14ac:dyDescent="0.25">
      <c r="A8" s="42">
        <v>1</v>
      </c>
      <c r="B8" s="60" t="s">
        <v>2</v>
      </c>
      <c r="C8" s="60"/>
      <c r="D8" s="36">
        <v>1208963.7</v>
      </c>
      <c r="E8" s="23">
        <v>0</v>
      </c>
      <c r="F8" s="23">
        <v>0</v>
      </c>
      <c r="G8" s="23">
        <v>0</v>
      </c>
      <c r="H8" s="23">
        <f t="shared" ref="H8" si="0">+D8+E8+F8+G8</f>
        <v>1208963.7</v>
      </c>
      <c r="I8" s="39"/>
      <c r="J8" s="39"/>
    </row>
    <row r="9" spans="1:10" ht="36" customHeight="1" x14ac:dyDescent="0.25">
      <c r="A9" s="40">
        <v>2</v>
      </c>
      <c r="B9" s="60" t="s">
        <v>32</v>
      </c>
      <c r="C9" s="60"/>
      <c r="D9" s="23">
        <v>5633220</v>
      </c>
      <c r="E9" s="23">
        <v>0</v>
      </c>
      <c r="F9" s="23">
        <v>0</v>
      </c>
      <c r="G9" s="23">
        <v>0</v>
      </c>
      <c r="H9" s="23">
        <f t="shared" ref="H9:H15" si="1">+D9+E9+F9+G9</f>
        <v>5633220</v>
      </c>
      <c r="I9" s="23">
        <v>0</v>
      </c>
      <c r="J9" s="23"/>
    </row>
    <row r="10" spans="1:10" ht="34.5" customHeight="1" x14ac:dyDescent="0.25">
      <c r="A10" s="40">
        <v>3</v>
      </c>
      <c r="B10" s="60" t="s">
        <v>33</v>
      </c>
      <c r="C10" s="60"/>
      <c r="D10" s="23">
        <f>+D11+D12+D13+D14+D15</f>
        <v>236000</v>
      </c>
      <c r="E10" s="23">
        <f t="shared" ref="E10:G10" si="2">+E11+E12+E13+E14+E15</f>
        <v>0</v>
      </c>
      <c r="F10" s="23">
        <f t="shared" si="2"/>
        <v>0</v>
      </c>
      <c r="G10" s="23">
        <f t="shared" si="2"/>
        <v>0</v>
      </c>
      <c r="H10" s="23">
        <f t="shared" si="1"/>
        <v>236000</v>
      </c>
      <c r="I10" s="23">
        <v>0</v>
      </c>
      <c r="J10" s="23"/>
    </row>
    <row r="11" spans="1:10" ht="20.25" customHeight="1" x14ac:dyDescent="0.25">
      <c r="A11" s="40">
        <v>3.1</v>
      </c>
      <c r="B11" s="59" t="s">
        <v>100</v>
      </c>
      <c r="C11" s="27" t="s">
        <v>34</v>
      </c>
      <c r="D11" s="23">
        <v>236000</v>
      </c>
      <c r="E11" s="23">
        <v>0</v>
      </c>
      <c r="F11" s="23">
        <v>0</v>
      </c>
      <c r="G11" s="23">
        <v>0</v>
      </c>
      <c r="H11" s="23">
        <f t="shared" si="1"/>
        <v>236000</v>
      </c>
      <c r="I11" s="23">
        <v>0</v>
      </c>
      <c r="J11" s="23"/>
    </row>
    <row r="12" spans="1:10" ht="45" x14ac:dyDescent="0.25">
      <c r="A12" s="40">
        <v>3.2</v>
      </c>
      <c r="B12" s="59"/>
      <c r="C12" s="27" t="s">
        <v>35</v>
      </c>
      <c r="D12" s="23">
        <v>0</v>
      </c>
      <c r="E12" s="23">
        <v>0</v>
      </c>
      <c r="F12" s="23">
        <v>0</v>
      </c>
      <c r="G12" s="23">
        <v>0</v>
      </c>
      <c r="H12" s="23">
        <f t="shared" si="1"/>
        <v>0</v>
      </c>
      <c r="I12" s="23">
        <v>0</v>
      </c>
      <c r="J12" s="23"/>
    </row>
    <row r="13" spans="1:10" ht="33.75" customHeight="1" x14ac:dyDescent="0.25">
      <c r="A13" s="40">
        <v>3.3</v>
      </c>
      <c r="B13" s="59"/>
      <c r="C13" s="27" t="s">
        <v>36</v>
      </c>
      <c r="D13" s="23">
        <v>0</v>
      </c>
      <c r="E13" s="23">
        <v>0</v>
      </c>
      <c r="F13" s="23">
        <v>0</v>
      </c>
      <c r="G13" s="23">
        <v>0</v>
      </c>
      <c r="H13" s="23">
        <f t="shared" si="1"/>
        <v>0</v>
      </c>
      <c r="I13" s="23">
        <v>0</v>
      </c>
      <c r="J13" s="23"/>
    </row>
    <row r="14" spans="1:10" ht="36" customHeight="1" x14ac:dyDescent="0.25">
      <c r="A14" s="40">
        <v>3.4</v>
      </c>
      <c r="B14" s="59"/>
      <c r="C14" s="27" t="s">
        <v>37</v>
      </c>
      <c r="D14" s="23">
        <v>0</v>
      </c>
      <c r="E14" s="23">
        <v>0</v>
      </c>
      <c r="F14" s="23">
        <v>0</v>
      </c>
      <c r="G14" s="23">
        <v>0</v>
      </c>
      <c r="H14" s="23">
        <f t="shared" si="1"/>
        <v>0</v>
      </c>
      <c r="I14" s="23">
        <v>0</v>
      </c>
      <c r="J14" s="23"/>
    </row>
    <row r="15" spans="1:10" ht="33.75" customHeight="1" x14ac:dyDescent="0.25">
      <c r="A15" s="40">
        <v>3.5</v>
      </c>
      <c r="B15" s="59"/>
      <c r="C15" s="27" t="s">
        <v>38</v>
      </c>
      <c r="D15" s="23">
        <v>0</v>
      </c>
      <c r="E15" s="23">
        <v>0</v>
      </c>
      <c r="F15" s="23">
        <v>0</v>
      </c>
      <c r="G15" s="23">
        <v>0</v>
      </c>
      <c r="H15" s="23">
        <f t="shared" si="1"/>
        <v>0</v>
      </c>
      <c r="I15" s="23">
        <v>0</v>
      </c>
      <c r="J15" s="23"/>
    </row>
    <row r="16" spans="1:10" s="2" customFormat="1" ht="15" customHeight="1" x14ac:dyDescent="0.25">
      <c r="A16" s="41" t="s">
        <v>102</v>
      </c>
      <c r="B16" s="57" t="s">
        <v>39</v>
      </c>
      <c r="C16" s="57"/>
      <c r="D16" s="24">
        <f>+D9+D10</f>
        <v>5869220</v>
      </c>
      <c r="E16" s="24">
        <f t="shared" ref="E16:J16" si="3">+E9+E10</f>
        <v>0</v>
      </c>
      <c r="F16" s="24">
        <f t="shared" si="3"/>
        <v>0</v>
      </c>
      <c r="G16" s="24">
        <f t="shared" si="3"/>
        <v>0</v>
      </c>
      <c r="H16" s="24">
        <f>+H10+H9+H8</f>
        <v>7078183.7000000002</v>
      </c>
      <c r="I16" s="24">
        <f t="shared" si="3"/>
        <v>0</v>
      </c>
      <c r="J16" s="24">
        <f t="shared" si="3"/>
        <v>0</v>
      </c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</sheetData>
  <mergeCells count="16">
    <mergeCell ref="B16:C16"/>
    <mergeCell ref="A2:J2"/>
    <mergeCell ref="A3:J3"/>
    <mergeCell ref="A6:A7"/>
    <mergeCell ref="B11:B15"/>
    <mergeCell ref="J6:J7"/>
    <mergeCell ref="B9:C9"/>
    <mergeCell ref="B10:C10"/>
    <mergeCell ref="I5:J5"/>
    <mergeCell ref="I4:J4"/>
    <mergeCell ref="B4:C4"/>
    <mergeCell ref="B8:C8"/>
    <mergeCell ref="B6:C7"/>
    <mergeCell ref="D6:G6"/>
    <mergeCell ref="H6:H7"/>
    <mergeCell ref="I6:I7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3"/>
  <sheetViews>
    <sheetView topLeftCell="A22" workbookViewId="0">
      <selection activeCell="G5" sqref="G5"/>
    </sheetView>
  </sheetViews>
  <sheetFormatPr defaultRowHeight="15" x14ac:dyDescent="0.25"/>
  <cols>
    <col min="1" max="1" width="4.7109375" customWidth="1"/>
    <col min="2" max="3" width="15.42578125" customWidth="1"/>
    <col min="7" max="7" width="47.85546875" customWidth="1"/>
    <col min="8" max="8" width="32.5703125" customWidth="1"/>
    <col min="9" max="12" width="12.42578125" customWidth="1"/>
    <col min="13" max="13" width="13.140625" customWidth="1"/>
  </cols>
  <sheetData>
    <row r="2" spans="1:13" s="2" customFormat="1" x14ac:dyDescent="0.25">
      <c r="A2" s="63" t="s">
        <v>42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s="2" customFormat="1" x14ac:dyDescent="0.25">
      <c r="A3" s="63" t="s">
        <v>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3" s="5" customFormat="1" ht="22.5" customHeight="1" x14ac:dyDescent="0.2">
      <c r="A4" s="3"/>
      <c r="B4" s="58" t="s">
        <v>59</v>
      </c>
      <c r="C4" s="58"/>
      <c r="D4" s="3"/>
      <c r="E4" s="14"/>
      <c r="F4" s="14"/>
      <c r="G4" s="14"/>
      <c r="H4" s="14"/>
      <c r="I4" s="14"/>
      <c r="J4" s="14"/>
      <c r="K4" s="58" t="s">
        <v>92</v>
      </c>
      <c r="L4" s="58"/>
      <c r="M4" s="58"/>
    </row>
    <row r="5" spans="1:1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s="2" customFormat="1" ht="15" customHeight="1" x14ac:dyDescent="0.25">
      <c r="A6" s="57" t="s">
        <v>0</v>
      </c>
      <c r="B6" s="57" t="s">
        <v>43</v>
      </c>
      <c r="C6" s="57" t="s">
        <v>44</v>
      </c>
      <c r="D6" s="57" t="s">
        <v>55</v>
      </c>
      <c r="E6" s="57"/>
      <c r="F6" s="57"/>
      <c r="G6" s="57" t="s">
        <v>45</v>
      </c>
      <c r="H6" s="57" t="s">
        <v>58</v>
      </c>
      <c r="I6" s="57"/>
      <c r="J6" s="57"/>
      <c r="K6" s="57"/>
      <c r="L6" s="57"/>
      <c r="M6" s="57"/>
    </row>
    <row r="7" spans="1:13" s="2" customFormat="1" ht="111.75" customHeight="1" x14ac:dyDescent="0.25">
      <c r="A7" s="57"/>
      <c r="B7" s="57"/>
      <c r="C7" s="57"/>
      <c r="D7" s="30" t="s">
        <v>46</v>
      </c>
      <c r="E7" s="30" t="s">
        <v>47</v>
      </c>
      <c r="F7" s="30" t="s">
        <v>48</v>
      </c>
      <c r="G7" s="57"/>
      <c r="H7" s="30" t="s">
        <v>49</v>
      </c>
      <c r="I7" s="30" t="s">
        <v>50</v>
      </c>
      <c r="J7" s="30" t="s">
        <v>51</v>
      </c>
      <c r="K7" s="30" t="s">
        <v>52</v>
      </c>
      <c r="L7" s="30" t="s">
        <v>53</v>
      </c>
      <c r="M7" s="30" t="s">
        <v>54</v>
      </c>
    </row>
    <row r="8" spans="1:13" s="29" customFormat="1" ht="34.5" customHeight="1" x14ac:dyDescent="0.25">
      <c r="A8" s="31">
        <v>1</v>
      </c>
      <c r="B8" s="37" t="s">
        <v>62</v>
      </c>
      <c r="C8" s="35">
        <v>7042</v>
      </c>
      <c r="D8" s="31">
        <v>95</v>
      </c>
      <c r="E8" s="31">
        <v>0</v>
      </c>
      <c r="F8" s="31">
        <v>6947</v>
      </c>
      <c r="G8" s="32" t="s">
        <v>72</v>
      </c>
      <c r="H8" s="33" t="s">
        <v>82</v>
      </c>
      <c r="I8" s="34">
        <v>1000000</v>
      </c>
      <c r="J8" s="35">
        <f>+I8</f>
        <v>1000000</v>
      </c>
      <c r="K8" s="25">
        <v>0</v>
      </c>
      <c r="L8" s="25">
        <v>0</v>
      </c>
      <c r="M8" s="28">
        <v>0</v>
      </c>
    </row>
    <row r="9" spans="1:13" s="29" customFormat="1" ht="34.5" customHeight="1" x14ac:dyDescent="0.25">
      <c r="A9" s="31">
        <v>2</v>
      </c>
      <c r="B9" s="37" t="s">
        <v>63</v>
      </c>
      <c r="C9" s="35">
        <v>6325</v>
      </c>
      <c r="D9" s="31">
        <v>38</v>
      </c>
      <c r="E9" s="31">
        <v>0</v>
      </c>
      <c r="F9" s="31">
        <v>6287</v>
      </c>
      <c r="G9" s="32" t="s">
        <v>73</v>
      </c>
      <c r="H9" s="33" t="s">
        <v>83</v>
      </c>
      <c r="I9" s="34">
        <v>960000</v>
      </c>
      <c r="J9" s="35">
        <f t="shared" ref="J9:J15" si="0">+I9</f>
        <v>960000</v>
      </c>
      <c r="K9" s="25">
        <v>0</v>
      </c>
      <c r="L9" s="25">
        <v>0</v>
      </c>
      <c r="M9" s="28">
        <v>0</v>
      </c>
    </row>
    <row r="10" spans="1:13" s="29" customFormat="1" ht="34.5" customHeight="1" x14ac:dyDescent="0.25">
      <c r="A10" s="31">
        <v>3</v>
      </c>
      <c r="B10" s="38" t="s">
        <v>64</v>
      </c>
      <c r="C10" s="35">
        <v>4438</v>
      </c>
      <c r="D10" s="31">
        <v>510</v>
      </c>
      <c r="E10" s="31">
        <v>0</v>
      </c>
      <c r="F10" s="31">
        <v>3928</v>
      </c>
      <c r="G10" s="32" t="s">
        <v>74</v>
      </c>
      <c r="H10" s="33" t="s">
        <v>84</v>
      </c>
      <c r="I10" s="34">
        <v>900000</v>
      </c>
      <c r="J10" s="35">
        <f t="shared" si="0"/>
        <v>900000</v>
      </c>
      <c r="K10" s="25">
        <v>0</v>
      </c>
      <c r="L10" s="25">
        <v>0</v>
      </c>
      <c r="M10" s="28">
        <v>0</v>
      </c>
    </row>
    <row r="11" spans="1:13" s="29" customFormat="1" ht="34.5" customHeight="1" x14ac:dyDescent="0.25">
      <c r="A11" s="31">
        <v>4</v>
      </c>
      <c r="B11" s="37" t="s">
        <v>65</v>
      </c>
      <c r="C11" s="35">
        <v>4048</v>
      </c>
      <c r="D11" s="31">
        <v>9</v>
      </c>
      <c r="E11" s="31">
        <v>0</v>
      </c>
      <c r="F11" s="31">
        <v>4039</v>
      </c>
      <c r="G11" s="32" t="s">
        <v>75</v>
      </c>
      <c r="H11" s="33" t="s">
        <v>85</v>
      </c>
      <c r="I11" s="34">
        <v>900000</v>
      </c>
      <c r="J11" s="35">
        <f t="shared" si="0"/>
        <v>900000</v>
      </c>
      <c r="K11" s="25">
        <v>0</v>
      </c>
      <c r="L11" s="25">
        <v>0</v>
      </c>
      <c r="M11" s="28">
        <v>0</v>
      </c>
    </row>
    <row r="12" spans="1:13" s="29" customFormat="1" ht="34.5" customHeight="1" x14ac:dyDescent="0.25">
      <c r="A12" s="31">
        <v>5</v>
      </c>
      <c r="B12" s="37" t="s">
        <v>66</v>
      </c>
      <c r="C12" s="35">
        <v>3561</v>
      </c>
      <c r="D12" s="31">
        <v>20</v>
      </c>
      <c r="E12" s="31">
        <v>0</v>
      </c>
      <c r="F12" s="31">
        <v>3541</v>
      </c>
      <c r="G12" s="32" t="s">
        <v>76</v>
      </c>
      <c r="H12" s="33" t="s">
        <v>86</v>
      </c>
      <c r="I12" s="34">
        <v>950000</v>
      </c>
      <c r="J12" s="35">
        <f t="shared" si="0"/>
        <v>950000</v>
      </c>
      <c r="K12" s="25">
        <v>0</v>
      </c>
      <c r="L12" s="25">
        <v>0</v>
      </c>
      <c r="M12" s="28">
        <v>0</v>
      </c>
    </row>
    <row r="13" spans="1:13" s="29" customFormat="1" ht="34.5" customHeight="1" x14ac:dyDescent="0.25">
      <c r="A13" s="31">
        <v>6</v>
      </c>
      <c r="B13" s="37" t="s">
        <v>67</v>
      </c>
      <c r="C13" s="35">
        <v>3217</v>
      </c>
      <c r="D13" s="31">
        <v>11</v>
      </c>
      <c r="E13" s="31">
        <v>0</v>
      </c>
      <c r="F13" s="31">
        <v>3206</v>
      </c>
      <c r="G13" s="32" t="s">
        <v>77</v>
      </c>
      <c r="H13" s="33" t="s">
        <v>87</v>
      </c>
      <c r="I13" s="34">
        <v>750000</v>
      </c>
      <c r="J13" s="35">
        <f t="shared" si="0"/>
        <v>750000</v>
      </c>
      <c r="K13" s="25">
        <v>0</v>
      </c>
      <c r="L13" s="25">
        <v>0</v>
      </c>
      <c r="M13" s="28">
        <v>0</v>
      </c>
    </row>
    <row r="14" spans="1:13" s="29" customFormat="1" ht="34.5" customHeight="1" x14ac:dyDescent="0.25">
      <c r="A14" s="31">
        <v>7</v>
      </c>
      <c r="B14" s="37" t="s">
        <v>68</v>
      </c>
      <c r="C14" s="35">
        <v>2901</v>
      </c>
      <c r="D14" s="31">
        <v>149</v>
      </c>
      <c r="E14" s="31">
        <v>0</v>
      </c>
      <c r="F14" s="31">
        <v>2757</v>
      </c>
      <c r="G14" s="32" t="s">
        <v>78</v>
      </c>
      <c r="H14" s="33" t="s">
        <v>88</v>
      </c>
      <c r="I14" s="34">
        <v>700000</v>
      </c>
      <c r="J14" s="35">
        <f t="shared" si="0"/>
        <v>700000</v>
      </c>
      <c r="K14" s="25">
        <v>0</v>
      </c>
      <c r="L14" s="25">
        <v>0</v>
      </c>
      <c r="M14" s="28">
        <v>0</v>
      </c>
    </row>
    <row r="15" spans="1:13" s="29" customFormat="1" ht="34.5" customHeight="1" x14ac:dyDescent="0.25">
      <c r="A15" s="31">
        <v>8</v>
      </c>
      <c r="B15" s="37" t="s">
        <v>69</v>
      </c>
      <c r="C15" s="35">
        <v>2747</v>
      </c>
      <c r="D15" s="31">
        <v>19</v>
      </c>
      <c r="E15" s="31">
        <v>0</v>
      </c>
      <c r="F15" s="31">
        <v>2728</v>
      </c>
      <c r="G15" s="32" t="s">
        <v>79</v>
      </c>
      <c r="H15" s="33" t="s">
        <v>89</v>
      </c>
      <c r="I15" s="34">
        <v>200000</v>
      </c>
      <c r="J15" s="35">
        <f t="shared" si="0"/>
        <v>200000</v>
      </c>
      <c r="K15" s="25">
        <v>0</v>
      </c>
      <c r="L15" s="25">
        <v>0</v>
      </c>
      <c r="M15" s="28">
        <v>0</v>
      </c>
    </row>
    <row r="16" spans="1:13" s="29" customFormat="1" ht="34.5" customHeight="1" x14ac:dyDescent="0.25">
      <c r="A16" s="31">
        <v>9</v>
      </c>
      <c r="B16" s="37" t="s">
        <v>70</v>
      </c>
      <c r="C16" s="35">
        <v>2574</v>
      </c>
      <c r="D16" s="31">
        <v>135</v>
      </c>
      <c r="E16" s="31">
        <v>0</v>
      </c>
      <c r="F16" s="31">
        <v>2439</v>
      </c>
      <c r="G16" s="32" t="s">
        <v>80</v>
      </c>
      <c r="H16" s="33" t="s">
        <v>90</v>
      </c>
      <c r="I16" s="34">
        <v>600000</v>
      </c>
      <c r="J16" s="35">
        <v>400000</v>
      </c>
      <c r="K16" s="25">
        <v>0</v>
      </c>
      <c r="L16" s="25">
        <v>0</v>
      </c>
      <c r="M16" s="28">
        <v>0</v>
      </c>
    </row>
    <row r="17" spans="1:13" s="29" customFormat="1" ht="34.5" customHeight="1" x14ac:dyDescent="0.25">
      <c r="A17" s="31">
        <v>10</v>
      </c>
      <c r="B17" s="37" t="s">
        <v>71</v>
      </c>
      <c r="C17" s="35">
        <v>2504</v>
      </c>
      <c r="D17" s="31">
        <v>108</v>
      </c>
      <c r="E17" s="31">
        <v>0</v>
      </c>
      <c r="F17" s="31">
        <v>2396</v>
      </c>
      <c r="G17" s="32" t="s">
        <v>81</v>
      </c>
      <c r="H17" s="33" t="s">
        <v>91</v>
      </c>
      <c r="I17" s="34">
        <v>600000</v>
      </c>
      <c r="J17" s="35">
        <v>600000</v>
      </c>
      <c r="K17" s="25">
        <v>0</v>
      </c>
      <c r="L17" s="25">
        <v>0</v>
      </c>
      <c r="M17" s="28">
        <v>0</v>
      </c>
    </row>
    <row r="18" spans="1:13" s="2" customFormat="1" ht="15" customHeight="1" x14ac:dyDescent="0.25">
      <c r="A18" s="57" t="s">
        <v>22</v>
      </c>
      <c r="B18" s="57"/>
      <c r="C18" s="57"/>
      <c r="D18" s="57"/>
      <c r="E18" s="57"/>
      <c r="F18" s="57"/>
      <c r="G18" s="57"/>
      <c r="H18" s="57"/>
      <c r="I18" s="26">
        <f>SUM(I8:I17)</f>
        <v>7560000</v>
      </c>
      <c r="J18" s="26">
        <f>SUM(J8:J17)</f>
        <v>7360000</v>
      </c>
      <c r="K18" s="26">
        <f>SUM(K8:K17)</f>
        <v>0</v>
      </c>
      <c r="L18" s="26">
        <f>SUM(L8:L17)</f>
        <v>0</v>
      </c>
      <c r="M18" s="28">
        <v>0</v>
      </c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11">
    <mergeCell ref="K4:M4"/>
    <mergeCell ref="A18:H18"/>
    <mergeCell ref="A2:M2"/>
    <mergeCell ref="A3:M3"/>
    <mergeCell ref="B4:C4"/>
    <mergeCell ref="A6:A7"/>
    <mergeCell ref="B6:B7"/>
    <mergeCell ref="C6:C7"/>
    <mergeCell ref="D6:F6"/>
    <mergeCell ref="G6:G7"/>
    <mergeCell ref="H6:M6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2022-04-29T11:09:40Z</dcterms:modified>
</cp:coreProperties>
</file>